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80" windowHeight="13650" activeTab="2"/>
  </bookViews>
  <sheets>
    <sheet name="CMR  " sheetId="1" r:id="rId1"/>
    <sheet name="SPA   ელექტრონული  ტენდერები " sheetId="2" r:id="rId2"/>
    <sheet name="CON" sheetId="5" r:id="rId3"/>
  </sheets>
  <definedNames>
    <definedName name="_xlnm._FilterDatabase" localSheetId="0" hidden="1">'CMR  '!$A$1:$L$70</definedName>
    <definedName name="_xlnm._FilterDatabase" localSheetId="1" hidden="1">'SPA   ელექტრონული  ტენდერები '!$A$1:$L$78</definedName>
  </definedNames>
  <calcPr calcId="152511"/>
  <fileRecoveryPr autoRecover="0"/>
</workbook>
</file>

<file path=xl/calcChain.xml><?xml version="1.0" encoding="utf-8"?>
<calcChain xmlns="http://schemas.openxmlformats.org/spreadsheetml/2006/main">
  <c r="O4" i="5" l="1"/>
  <c r="N62" i="1"/>
  <c r="N60" i="1"/>
  <c r="N42" i="1"/>
  <c r="N36" i="1"/>
  <c r="N34" i="1"/>
  <c r="N32" i="1"/>
  <c r="N24" i="1"/>
  <c r="N21" i="1"/>
  <c r="N19" i="1"/>
  <c r="N17" i="1"/>
</calcChain>
</file>

<file path=xl/comments1.xml><?xml version="1.0" encoding="utf-8"?>
<comments xmlns="http://schemas.openxmlformats.org/spreadsheetml/2006/main">
  <authors>
    <author>Author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 10  ლარი 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პირგასამტეხლოს  წერილი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პირგასამტეხლოს წერილი 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პერისტალიდი 
</t>
        </r>
      </text>
    </comment>
  </commentList>
</comments>
</file>

<file path=xl/sharedStrings.xml><?xml version="1.0" encoding="utf-8"?>
<sst xmlns="http://schemas.openxmlformats.org/spreadsheetml/2006/main" count="3170" uniqueCount="1493">
  <si>
    <t>N</t>
  </si>
  <si>
    <t>CMR</t>
  </si>
  <si>
    <t xml:space="preserve">მიმწოდებელი </t>
  </si>
  <si>
    <t xml:space="preserve">ხელშეკრულების  ღირებულება </t>
  </si>
  <si>
    <t>შესყიდვის ობიექტი</t>
  </si>
  <si>
    <t>ხელშ. N</t>
  </si>
  <si>
    <t>ხელშეკრულების დადების და დასრულების ვადები</t>
  </si>
  <si>
    <t>მოწოდების ვადები</t>
  </si>
  <si>
    <t>ანგარიშსწორების ვადები</t>
  </si>
  <si>
    <t xml:space="preserve">ფაქტიური გადახდები </t>
  </si>
  <si>
    <t>სტატუსი:</t>
  </si>
  <si>
    <t xml:space="preserve">CPV  შესყიდვის  საფუძველი </t>
  </si>
  <si>
    <t>SPA-NAT</t>
  </si>
  <si>
    <t>შესყიდვის ტიპი</t>
  </si>
  <si>
    <t>CPVკლასიფიკატორის კოდები</t>
  </si>
  <si>
    <t>შპს ,,გოლდმედი"</t>
  </si>
  <si>
    <t xml:space="preserve">1 კვარტალი </t>
  </si>
  <si>
    <t xml:space="preserve">ხელ. ღირებულება </t>
  </si>
  <si>
    <t xml:space="preserve">ელექტრონული ტენდერი(SPA) </t>
  </si>
  <si>
    <t xml:space="preserve">თეთრეულის  რეცხვის   და დაუთოვების  მომსახურეობა.  </t>
  </si>
  <si>
    <t>30  სამუშაო  დღე</t>
  </si>
  <si>
    <t>მიმდინარე ხელშეკრულება</t>
  </si>
  <si>
    <t>30 სამუშაო  დღე</t>
  </si>
  <si>
    <t xml:space="preserve"> შპს საქართველოს სერვისკომპანი+</t>
  </si>
  <si>
    <t>33140000 - სამედიცინო სახარჯი მასალები</t>
  </si>
  <si>
    <t xml:space="preserve"> შპს ,,გოლდმედი"</t>
  </si>
  <si>
    <t>შპს  ბარდი</t>
  </si>
  <si>
    <t xml:space="preserve"> 33600000 - ფარმაცევტული პროდუქტები</t>
  </si>
  <si>
    <t>ფარმაცევტული პროდუქტები</t>
  </si>
  <si>
    <t>სს გეფა</t>
  </si>
  <si>
    <t>სამედიცინო სახარჯი მასალები</t>
  </si>
  <si>
    <t xml:space="preserve"> 33140000 - სამედიცინო სახარჯი მასალები</t>
  </si>
  <si>
    <t>ჰუმან დიაგნოსტიკ ჯორჯია</t>
  </si>
  <si>
    <t xml:space="preserve"> 33696500 - ლაბორატორიული რეაქტივები</t>
  </si>
  <si>
    <t>ლაბორატორიული რეაქტივები</t>
  </si>
  <si>
    <t>33600000 - ფარმაცევტული პროდუქტები</t>
  </si>
  <si>
    <t>NOVAMED GEORGIA</t>
  </si>
  <si>
    <t xml:space="preserve"> 33100000 - სამედიცინო მოწყობილობები</t>
  </si>
  <si>
    <t>33100000 - სამედიცინო მოწყობილობები</t>
  </si>
  <si>
    <t>მედფარმა პლუსი</t>
  </si>
  <si>
    <t>შპს ვატექი</t>
  </si>
  <si>
    <t xml:space="preserve"> შპს მედინიუსი</t>
  </si>
  <si>
    <t>33181520 - თირკმლის დიალიზისათვის საჭირო მასალები</t>
  </si>
  <si>
    <t>შესრულებული ხელშეკრულება</t>
  </si>
  <si>
    <t>ხელშეკრულების გაფორმებიდან 5 სამუშაო დღე</t>
  </si>
  <si>
    <t>33696500 - ლაბორატორიული რეაქტივები</t>
  </si>
  <si>
    <t xml:space="preserve"> შპს სისერ იშითმე ჯიჰაზლარი ლიმიტეთ შირქეთი</t>
  </si>
  <si>
    <t>ავერსი-ფარმა</t>
  </si>
  <si>
    <t xml:space="preserve"> ივერმედი</t>
  </si>
  <si>
    <t>შპს კორამედი</t>
  </si>
  <si>
    <t>39224000 - ცოცხები და ჯაგრისები და სხვა სხვადასხვა ტიპის ნივთები</t>
  </si>
  <si>
    <t xml:space="preserve"> 50420000 - სამედიცინო და ქირურგიული მოწყობილობების შეკეთება და ტექნიკური მომსახურება</t>
  </si>
  <si>
    <t>სამედიცინო საკონსულტაციო მაგიდის ერთჯერადი საფენი</t>
  </si>
  <si>
    <t xml:space="preserve"> სამედიცინო სახარჯი მასალები</t>
  </si>
  <si>
    <t>სამედიცინო სახარჯი მასალა (ნეიროქირურგიის ფიქსატორები, კლიფსები, შუნტები).</t>
  </si>
  <si>
    <t>33184200 - სისხლძარღვების პროთეზები</t>
  </si>
  <si>
    <t>ხელშეკრულების გაფორმებიდან 90 კალენდარული დღე</t>
  </si>
  <si>
    <t>ხელშეკრულების გაფორმებიდან 7(შვიდი) სამუშაო დღის განმავლობაში.</t>
  </si>
  <si>
    <t>ხელშეკრულების გაფორმებიდან 45 კალენდარული დღე</t>
  </si>
  <si>
    <t>ხელშეკრულების გაფორმებიდან 10 კალენდარული დღე</t>
  </si>
  <si>
    <t>ხელშეკრულების გაფორმებიდან 40 კალენდარული დღე</t>
  </si>
  <si>
    <t>ხელშეკრულების გაფორმებიდან 30 კალენდარული დღე</t>
  </si>
  <si>
    <t>30სამუშაო  დღე</t>
  </si>
  <si>
    <t>შპს ახალი ხედვა</t>
  </si>
  <si>
    <t xml:space="preserve"> შპს 4 ჰოსპიტალს</t>
  </si>
  <si>
    <t xml:space="preserve"> N1/1–პ19</t>
  </si>
  <si>
    <t xml:space="preserve">19.12.2018 - 31.01.2020 </t>
  </si>
  <si>
    <t xml:space="preserve"> 90921000 - დეზინფექციასა და დეზინსექციასთან დაკავშირებული მომსახურებები
 90923000 - დერატიზაციასთან დაკავშირებული მომსახურებები </t>
  </si>
  <si>
    <t xml:space="preserve">SPA180009057 </t>
  </si>
  <si>
    <t xml:space="preserve">2019  წლის 3 იანვრიდან 2019  წლის 31  დეკემბრამდე. </t>
  </si>
  <si>
    <t xml:space="preserve"> ჯეობიტი</t>
  </si>
  <si>
    <t>SPA180009195</t>
  </si>
  <si>
    <t xml:space="preserve"> 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</si>
  <si>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 xml:space="preserve"> N1/2–პ19</t>
  </si>
  <si>
    <t>25.12.2018 - 31.01.2020</t>
  </si>
  <si>
    <t xml:space="preserve">კარტრიჯების დამუხტვა და დოლურების შეცვლის  მომსახურეობა </t>
  </si>
  <si>
    <t>2019 წლის 1 იანვრიდან 31 დეკემბრამდე</t>
  </si>
  <si>
    <t>შპს დატაკომი</t>
  </si>
  <si>
    <t>SPA180009191</t>
  </si>
  <si>
    <t xml:space="preserve"> N1/3–პ19</t>
  </si>
  <si>
    <t>საქალაქთაშორისო და მობილურ ოპერატორებთან დასაკავშირებელი სატელეფონო მომსახურება სსიპ თბილისის სახელმწიფო სამედიცინო უნივერსიტეტის პირველი საუნივერსიტეტო კლინიკაში არსებული სატელეფონო ნომერზე 2610101 VOIP.</t>
  </si>
  <si>
    <t xml:space="preserve"> 64200000 - სატელეკომუნიკაციო მომსახურებები</t>
  </si>
  <si>
    <t xml:space="preserve"> 25.12.2018 - 31.01.2020</t>
  </si>
  <si>
    <t>2019 წლის 1 იანვრიდან 2019 წლის 31 დეკემბრის ჩათვლით, ყოველდღიურად 24 საათის განმავლობაში.</t>
  </si>
  <si>
    <t xml:space="preserve"> შპს სქაიტელი</t>
  </si>
  <si>
    <t xml:space="preserve"> SPA180009248</t>
  </si>
  <si>
    <t xml:space="preserve"> N1/4–პ19</t>
  </si>
  <si>
    <t xml:space="preserve"> 72400000 - ინტერნეტმომსახურებები</t>
  </si>
  <si>
    <t>31.01.2019 - 31.01.2020</t>
  </si>
  <si>
    <t>ინტერნეტმომსახურების მიწოდება ოპტიკურ-ბოჭკოვანი არხით.</t>
  </si>
  <si>
    <t xml:space="preserve"> N1/5–პ19</t>
  </si>
  <si>
    <t xml:space="preserve"> შპს მოწინავე სამედიცინო ტექნოლოგიები და სერვისი</t>
  </si>
  <si>
    <t>SPA180009536</t>
  </si>
  <si>
    <t xml:space="preserve"> 31.12.2018 - 31.12.2019</t>
  </si>
  <si>
    <t xml:space="preserve"> 50400000 - სამედიცინო და ზუსტი საზომი აპარატურის შეკეთება და ტექნიკური მომსახურება</t>
  </si>
  <si>
    <t>ორთქლის სტერილიზატორის მომსახურების შესყიდვაზე (CPV 504000000)</t>
  </si>
  <si>
    <t>ხელშეკრულების გაფორმებიდან 45 კალენდარული დღის განმავლობაში.</t>
  </si>
  <si>
    <t>შპს ჰემატოლოგიისა და ტრანსფუზიოლოგიის ინსტიტუტი</t>
  </si>
  <si>
    <t>SPA180009499</t>
  </si>
  <si>
    <t xml:space="preserve"> 33141510 - სისხლის პროდუქტები</t>
  </si>
  <si>
    <t xml:space="preserve"> N1/6–პ19</t>
  </si>
  <si>
    <t>სისხლის პროდუქტების შესყიდვა.</t>
  </si>
  <si>
    <t>04.01.2019 - 05.03.2020</t>
  </si>
  <si>
    <t xml:space="preserve">ხელშეკრულების გაფორმებიდან 2019  წლის  31  დეკემბრამდე. </t>
  </si>
  <si>
    <t xml:space="preserve"> N1/7–პ19</t>
  </si>
  <si>
    <t>შპს  ჯეოორთო</t>
  </si>
  <si>
    <t>33157700 - შეკუმშული ჰაერის ბალონი</t>
  </si>
  <si>
    <t>SPA180009031</t>
  </si>
  <si>
    <t>10.01.2019 - 31.12.2019</t>
  </si>
  <si>
    <t>შეკუმშული ჰაერის ბალონი (ჟანგბადის ბალონი) (ქარხნულად ახალი)</t>
  </si>
  <si>
    <t>ხელშეკრულების გაფორმებიდან 14 კალენდარული დღე</t>
  </si>
  <si>
    <t xml:space="preserve"> 98310000 - რეცხვა და ქიმწმენდა
 98315000 - დაუთოება</t>
  </si>
  <si>
    <t xml:space="preserve"> N1/8–პ19</t>
  </si>
  <si>
    <t xml:space="preserve"> შპს ბინგო</t>
  </si>
  <si>
    <t>SPA180009649</t>
  </si>
  <si>
    <t>11.01.2019 - 31.01.2020</t>
  </si>
  <si>
    <t>თეთრეულის რეცხვის და დაუთოვების მომსახურეობა</t>
  </si>
  <si>
    <t xml:space="preserve">ხელშეკრულების გაფორმებიდან 2019  წლის  31  დეკემბრის  ჩათვლით. </t>
  </si>
  <si>
    <t>SPA180009993</t>
  </si>
  <si>
    <t xml:space="preserve"> N1/9–პ19</t>
  </si>
  <si>
    <t>15.01.2019 - 31.01.2020</t>
  </si>
  <si>
    <t xml:space="preserve">1.) მორფინის ჰ/ქლორიდი - 10მგ/მლ 
2.) ფენტანილი - 0.05მგ/მლ 2მლ 
3). ტრიმეპერიდინი - 20მგ/მლ  </t>
  </si>
  <si>
    <t xml:space="preserve"> N1/10–პ19</t>
  </si>
  <si>
    <t>18.01.2019 - 31.01.2020</t>
  </si>
  <si>
    <t xml:space="preserve"> SPA180009787</t>
  </si>
  <si>
    <t>სამედიცინო სახარჯი მასალები.</t>
  </si>
  <si>
    <t>სამედიცინო სახარჯი მასალები.
( სასტერილიზაციო რულონი )</t>
  </si>
  <si>
    <t xml:space="preserve"> N1/11–პ19</t>
  </si>
  <si>
    <t>SPA180009788</t>
  </si>
  <si>
    <t xml:space="preserve">სამედიცინო სახარჯი მასალები.(თორაკალური კათეტერი;  იანკაუერის საქაჩი კომპლექტი - იანკაუერის საქაჩი კომპლექტი; საქაჩი მილი იანკაუერი - საქაჩი მილი იანკაუერი ) </t>
  </si>
  <si>
    <t>SPA180009784</t>
  </si>
  <si>
    <t xml:space="preserve"> N1/12–პ19</t>
  </si>
  <si>
    <t>18.01.2019 - 31.01.202</t>
  </si>
  <si>
    <t xml:space="preserve"> N1/13–პ19</t>
  </si>
  <si>
    <t xml:space="preserve"> SPA180009782</t>
  </si>
  <si>
    <t xml:space="preserve">შპს საჩინო </t>
  </si>
  <si>
    <t xml:space="preserve"> SPA180009724</t>
  </si>
  <si>
    <t xml:space="preserve"> 79820000 - ბეჭდვასთან დაკავშირებული მომსახურებები</t>
  </si>
  <si>
    <t>ბეჭდვასთან დაკავშირებული მომსახურებები.</t>
  </si>
  <si>
    <t>21.01.2019 - 31.01.2020</t>
  </si>
  <si>
    <t xml:space="preserve"> N1/14–პ19</t>
  </si>
  <si>
    <t xml:space="preserve"> N1/15–პ19</t>
  </si>
  <si>
    <t>22.01.2019 - 31.01.2020</t>
  </si>
  <si>
    <t> 90524000 - მომსახურებები სამედიცინო ნარჩენების სფეროში</t>
  </si>
  <si>
    <t xml:space="preserve"> SPA190000009 </t>
  </si>
  <si>
    <t>შპს მედიკალ ტექნოლოგი</t>
  </si>
  <si>
    <t>მომსახურებები სამედიცინო ნარჩენების სფეროში</t>
  </si>
  <si>
    <t>ხელშეკრულების გაფორმებიდან ყოველდღე (კვირის გარდა), 2019 წლის 31 დეკემბრის ჩათვლით</t>
  </si>
  <si>
    <t>SPA180009982</t>
  </si>
  <si>
    <t>25.01.2019 - 31.01.2020</t>
  </si>
  <si>
    <t xml:space="preserve">თიაქრის ბადე </t>
  </si>
  <si>
    <t xml:space="preserve"> N1/16–პ19</t>
  </si>
  <si>
    <t xml:space="preserve"> N1/17–პ19</t>
  </si>
  <si>
    <t>SPA190000057</t>
  </si>
  <si>
    <t xml:space="preserve">ფარმაცევტული პროდუქტები
</t>
  </si>
  <si>
    <t xml:space="preserve"> N1/18–პ19</t>
  </si>
  <si>
    <t xml:space="preserve"> 25.01.2019 - 31.01.2020</t>
  </si>
  <si>
    <t xml:space="preserve">SPA180009785 </t>
  </si>
  <si>
    <t>მოწოდება განხორციელდება ეტაპობრივად, 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</si>
  <si>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>29.01.2019 - 31.01.2020</t>
  </si>
  <si>
    <t xml:space="preserve"> N1/19–პ19</t>
  </si>
  <si>
    <t>SPA180009930</t>
  </si>
  <si>
    <t>33141121 - ქირურგიული ძაფები</t>
  </si>
  <si>
    <t>ქირურგიული ძაფები</t>
  </si>
  <si>
    <t>შემსყიდველის მოთხოვნიდან არაუმეტეს 3 (სამი)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</si>
  <si>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N1/20–პ19</t>
  </si>
  <si>
    <t>შპს ელიზი+</t>
  </si>
  <si>
    <t>SPA190000217</t>
  </si>
  <si>
    <t xml:space="preserve"> 24100000 - აირები
 24111500 - სამედიცინო აირები
 24111700 - აზოტი
 24111900 - ჟანგბადი</t>
  </si>
  <si>
    <t>სამედიცინო აირები (ჟანგბადი, არგონი, ნახშირორჟანგი, აზოტი)</t>
  </si>
  <si>
    <t>შემსყიდველის მოთხოვნიდან 24 საათის განმავლობაში, 2019 წლის 31 დეკემბრის ჩათვლით</t>
  </si>
  <si>
    <t xml:space="preserve"> N1/21–პ19</t>
  </si>
  <si>
    <t>შპს  ტიბია</t>
  </si>
  <si>
    <t>SPA190000018</t>
  </si>
  <si>
    <t xml:space="preserve"> 33183000 - ორთოპედიული დახმარების აპარატურა</t>
  </si>
  <si>
    <t>ორთოპედიული დახმარების აპარატურა (ტრავმატოლოგიის პროტეზები)</t>
  </si>
  <si>
    <t>ხელშეკრულების გაფორმებიდან, შემსყიდველის მოთხოვნილი რაოდენობის და ზომის შესაბამისად, მოთხოვნიდან 2 საათის განმავლობაში. 2019 წლის 31 დეკემბრის ჩათვლით</t>
  </si>
  <si>
    <t xml:space="preserve"> N1/22–პ19</t>
  </si>
  <si>
    <t>შპს  ავერსი-ფარმა</t>
  </si>
  <si>
    <t>SPA180009783</t>
  </si>
  <si>
    <t>სამედიცინო სახარჯი მასალები.(ემოსტაზიური საშუალება (ღრუბელი) - ფიბრინოგენი+თრომბინი)</t>
  </si>
  <si>
    <t xml:space="preserve"> N1/23–პ19</t>
  </si>
  <si>
    <t>SPA190000056</t>
  </si>
  <si>
    <t xml:space="preserve">შპს ჯანი </t>
  </si>
  <si>
    <t>სახარჯი მასალა (თირკმლის დიალიზისათვის)</t>
  </si>
  <si>
    <t>შესყიდვის ობიექტის მოწოდება განხორციელდება ეტაპობრივად, შემსყიდველის მოთხოვნიდან არაუმეტეს 3 (სამი) სამუშაო დღის ვადაში. ხელშეკრულების გაფორმებიდან 2019 წლის 31 დეკემბრამდე.</t>
  </si>
  <si>
    <t xml:space="preserve"> N1/24–პ19</t>
  </si>
  <si>
    <t>39500000 - ქსოვილის ნივთები
 39512000 - საწოლის თეთრეული</t>
  </si>
  <si>
    <t xml:space="preserve"> SPA180009994</t>
  </si>
  <si>
    <t>შპს 2011</t>
  </si>
  <si>
    <t>ქსოვილის ნივთები (თეთრეული, პლედი, ბალიში)</t>
  </si>
  <si>
    <t>01.02.2019 - 31.01.2020</t>
  </si>
  <si>
    <t>ეტაპობრივად, გონივრული რაოდენობა შემსყიდველის მოთხოვნიდან 5 სამუშაო დღის ვადაში, 2019 წლის 25 დეკემბრამდე</t>
  </si>
  <si>
    <t xml:space="preserve"> N1/25–პ19</t>
  </si>
  <si>
    <t>SPA190000192</t>
  </si>
  <si>
    <t xml:space="preserve"> 85100000 - ჯანდაცვის სფეროს მომსახურებები</t>
  </si>
  <si>
    <t>ახალშობილის სმენის პირველად სკრინინგული (ოტოაკუსტიკური ემისიის მეთოდით) კვლევა</t>
  </si>
  <si>
    <t>ხელშეკრულების გაფორმებიდან, შემსყიდველის მოთხოვნიდან 3 საათის განმავლობაში, 2019 წლის 31 დეკემბრის ჩათვლით</t>
  </si>
  <si>
    <t>SPA190000288</t>
  </si>
  <si>
    <t xml:space="preserve"> N1/26–პ19</t>
  </si>
  <si>
    <t xml:space="preserve"> 33169000 - ქირურგიული ხელსაწყოები</t>
  </si>
  <si>
    <t>04.02.2019 - 31.12.2019</t>
  </si>
  <si>
    <t>ქირურგიული ხელსაწყოები (უროლოგიისათვის)</t>
  </si>
  <si>
    <t xml:space="preserve"> N1/27–პ19</t>
  </si>
  <si>
    <t>შპს ემ-დი-ეს</t>
  </si>
  <si>
    <t>SPA190000164</t>
  </si>
  <si>
    <t>04.02.2019 - 31.01.2020</t>
  </si>
  <si>
    <r>
      <t xml:space="preserve">სამედიცინო სახარჯი მასალების </t>
    </r>
    <r>
      <rPr>
        <b/>
        <sz val="11"/>
        <color theme="1"/>
        <rFont val="Calibri"/>
        <family val="2"/>
        <scheme val="minor"/>
      </rPr>
      <t xml:space="preserve">(წამლით დაფარული კორონალური სტენტი) </t>
    </r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</si>
  <si>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არაუგვიანეს 3 (სამი) სამუშაო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</si>
  <si>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N1/28–პ19</t>
  </si>
  <si>
    <t xml:space="preserve"> SPA190000401</t>
  </si>
  <si>
    <t xml:space="preserve"> 06.02.2019 - 31.12.2019</t>
  </si>
  <si>
    <t>კარდიომარკერებისა და სპეციფიური ცილების აპარატის AQT 90-ზე თავსებადი ნაწილის შეცვლა 
და ტექნიკური მომსახურეობა</t>
  </si>
  <si>
    <t>ხელშეკრულების გაფორმებიდან 5(ხუთი) სამუშაო დღის ვადაში.</t>
  </si>
  <si>
    <t xml:space="preserve"> N1/29–პ19</t>
  </si>
  <si>
    <t>06.02.2019 - 31.01.2020</t>
  </si>
  <si>
    <t>SPA190000315</t>
  </si>
  <si>
    <t> 33696500 - ლაბორატორიული რეაქტივები</t>
  </si>
  <si>
    <t>ლაბორატორიული რეაქტივები (ABL 90 FLEX analyzer-თან თავსებადი რეაქტივები)</t>
  </si>
  <si>
    <t>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20(ოცი)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</si>
  <si>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SPA190000314</t>
  </si>
  <si>
    <t xml:space="preserve"> N1/30–პ19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</si>
  <si>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20(ოცი)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</si>
  <si>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შ.პ.ს. აჭარის სახანძრო დაცვა</t>
  </si>
  <si>
    <t>SPA190000359</t>
  </si>
  <si>
    <t xml:space="preserve"> 50413200 - ხანძარსაწინააღმდეგო მოწყობილობის შეკეთება და ტექნიკური მომსახურება</t>
  </si>
  <si>
    <t>5 კილოგრამიანი ფხვნილოვანი ცეცხლმაქრის დამუხტვა - 45 ცალი</t>
  </si>
  <si>
    <t xml:space="preserve"> N1/31–პ19</t>
  </si>
  <si>
    <t>11.02.2019 - 31.12.2019</t>
  </si>
  <si>
    <t>SPA190000202</t>
  </si>
  <si>
    <t>33140000 - სამედიცინო სახარჯი მასალები
 33192500 - სინჯარები</t>
  </si>
  <si>
    <t xml:space="preserve"> N1/32–პ19</t>
  </si>
  <si>
    <t>სამედიცინო სახარჯი მასალების (ვაკუმური სინჯარები)
(CPV33192500 - სინჯარები) (CPV 33140000 - სამედიცინო სახარჯი მასალები )</t>
  </si>
  <si>
    <t xml:space="preserve"> 11.02.2019 - 31.01.2020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</si>
  <si>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შემსყიდველის მოთხოვნიდან 7 (შვიდი) სამუშაო დღის განმავლობაში, ხელშეკრულების გაფორმებიდან 2019 წლის 31დეკემბრის ჩათვლით.</t>
  </si>
  <si>
    <t xml:space="preserve"> შპს ოლსაიდს</t>
  </si>
  <si>
    <t>SPA190000201</t>
  </si>
  <si>
    <t>11.02.2019 - 31.01.2020</t>
  </si>
  <si>
    <t xml:space="preserve"> N1/33–პ19</t>
  </si>
  <si>
    <t>სამედიცინო სახარჯი მასალები (33140000 - სამედიცინო სახარჯი მასალები)</t>
  </si>
  <si>
    <t>SPA190000261</t>
  </si>
  <si>
    <t>12.02.2019 - 31.01.2020</t>
  </si>
  <si>
    <t xml:space="preserve"> N1/34–პ19</t>
  </si>
  <si>
    <t xml:space="preserve"> N1/35–პ19</t>
  </si>
  <si>
    <t xml:space="preserve"> SPA190000500</t>
  </si>
  <si>
    <t>შპს  მირკო</t>
  </si>
  <si>
    <t>ლაბორატორიული რეაქტივები
(CPV 33696500 - ლაბორატორიული რეაქტივები )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</si>
  <si>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30(ოცდაათი)კალენდარული დღის განმავლობაში 2019 წლის 31 დეკემბრის ჩათვლით.</t>
  </si>
  <si>
    <t xml:space="preserve"> N1/36–პ19</t>
  </si>
  <si>
    <t>13.02.2019 - 31.01.2020</t>
  </si>
  <si>
    <t xml:space="preserve">შპს  ინტერლაბი </t>
  </si>
  <si>
    <t>SPA190000505</t>
  </si>
  <si>
    <t>ჰემოსტაზის სისტემა: კოაგულაციის რეაქტივები და კოაგულომეტრ TECO Coatron M
აპარატთან თავსებადი რეაქტივები (CPV33696500 - ლაბორატორიული რეაქტივები)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</si>
  <si>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არაუგვიანეს 10 (ათი) კალენდარული დღის განმავლობაში.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</si>
  <si>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N1/37–პ19</t>
  </si>
  <si>
    <t xml:space="preserve"> დელტამედ ჯორჯია</t>
  </si>
  <si>
    <t>SPA190000251</t>
  </si>
  <si>
    <t xml:space="preserve"> 33696200 - რეაქტივები სისხლის ანალიზისათვის</t>
  </si>
  <si>
    <t>18.02.2019 - 31.01.2020</t>
  </si>
  <si>
    <t>რეაქტივები სისხლის ანალიზატორისათვის (CPV 33696200 - რეაქტივები სისხლის ანალიზისათვის)</t>
  </si>
  <si>
    <t>შემსყიდველის მოთხოვნიდან 20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</si>
  <si>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N1/38–პ19</t>
  </si>
  <si>
    <t>SPA190000360</t>
  </si>
  <si>
    <t>მოწოდება განხორციელდება ეტაპობრივად, 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</si>
  <si>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N1/39–პ19</t>
  </si>
  <si>
    <t xml:space="preserve"> SPA180009311</t>
  </si>
  <si>
    <t>სამედიცინო მოწყობილობები (რეანიმაციის მიმართულებისთვის)</t>
  </si>
  <si>
    <t xml:space="preserve"> N1/41–პ19</t>
  </si>
  <si>
    <t xml:space="preserve"> SPA190000358</t>
  </si>
  <si>
    <t>20.02.2019 - 31.01.2020</t>
  </si>
  <si>
    <t xml:space="preserve"> N1/42–პ19</t>
  </si>
  <si>
    <t>SPA190000252</t>
  </si>
  <si>
    <t>შარდის სტრიპები შარდის ქიმიური თვისებების განსაზღვრისათვის 
(CPV 33696500 - ლაბორატორიული რეაქტივები)</t>
  </si>
  <si>
    <t>21.02.2019 - 31.01.2020</t>
  </si>
  <si>
    <t xml:space="preserve"> N1/40–პ19</t>
  </si>
  <si>
    <t>შპს კომპანია GEOSM</t>
  </si>
  <si>
    <t>SPA190000387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</si>
  <si>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</si>
  <si>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20.02.2019 - 31.12.2019</t>
  </si>
  <si>
    <t>საკანცელარიო საქონელი</t>
  </si>
  <si>
    <t>ეტაპობრივად, მოთხოვნიდან 3 სამუშაო დღის ვადაში 2019 წლის 30 ივნისის ჩათვლით</t>
  </si>
  <si>
    <t xml:space="preserve"> N1/43–პ19</t>
  </si>
  <si>
    <t xml:space="preserve"> ინტერლაბი</t>
  </si>
  <si>
    <t xml:space="preserve"> SPA190000507</t>
  </si>
  <si>
    <t>შემსყიდველის მოთხოვნიდან 5 (ხუთი) სამუშაო დღის განმავლობაში, ხელშეკრულების გაფორმებიდან 2019 წლის 31დეკემბრის ჩათვლით.</t>
  </si>
  <si>
    <t>კოაგულომეტრის კიუვეტები (TECO Coatron M-ზე თავსებადი,პოლისტიროლის,
Ø10X23.4მმ, 0.8 მლ-იანი) - 50 000 ცალი</t>
  </si>
  <si>
    <t xml:space="preserve"> N1/44–პ19</t>
  </si>
  <si>
    <t xml:space="preserve"> SPA190000533</t>
  </si>
  <si>
    <t>ლაბორატორიული რეაქტივები (იმუნოფერმენტული მეთოდით რეაქტივები ELISA რომლებიც არ საჭიროებს სანჯღრეველას)</t>
  </si>
  <si>
    <t>შემსყიდველის მოთხოვნიდან 10 (ათი) სამუშაო დღის განმავლობაში, ხელშეკრულების გაფორმებიდან 2019 წლის 31დეკემბრის ჩათვლით.</t>
  </si>
  <si>
    <t xml:space="preserve"> N1/47–პ19</t>
  </si>
  <si>
    <t>25.02.2019 - 31.01.2020</t>
  </si>
  <si>
    <t xml:space="preserve"> SPA190000808</t>
  </si>
  <si>
    <t>ლაბორატორის სახარჯი მასალები</t>
  </si>
  <si>
    <t>ეტაპობრივად, ხელშეკრულების გაფორმებიდან 2019 წლის 31 დეკემბრის ჩათვლით, შემსყიდველის მოთხოვნიდან 20 (ოცი) კალენდარული დღის განმავლობაში.</t>
  </si>
  <si>
    <t xml:space="preserve"> N1/48–პ19</t>
  </si>
  <si>
    <t>SPA190000809</t>
  </si>
  <si>
    <t>ეტაპობრივად, ხელშეკრულების გაფორმებიდან 2019 წლის 31 დეკემბრის ჩათვლით, შემსყიდველის მოთხოვნიდან 10 (ათი) სამუშაო დღის განმავლობაში</t>
  </si>
  <si>
    <t xml:space="preserve"> N1/49–პ19</t>
  </si>
  <si>
    <t>SPA190000737</t>
  </si>
  <si>
    <t>27.02.2019 - 31.01.2020</t>
  </si>
  <si>
    <t xml:space="preserve"> N1/50–პ19</t>
  </si>
  <si>
    <t xml:space="preserve"> SPA190000858</t>
  </si>
  <si>
    <t xml:space="preserve"> 32354100 - რადიოლოგიური ფირი</t>
  </si>
  <si>
    <t>ხელშეკრულების გაფორმებიდან, ეტაპობრივად შემსყიდველის მოთხოვნიდან 5 სამუშაო დღის განმავლობაში 2019 წლის 31 დეკემბრის ჩათვლით</t>
  </si>
  <si>
    <t>რადიოლოგიური ფირები</t>
  </si>
  <si>
    <t>01.03.2019 - 31.01.2020</t>
  </si>
  <si>
    <t>SPA190001035</t>
  </si>
  <si>
    <t>04.03.2019 - 31.01.2020</t>
  </si>
  <si>
    <t xml:space="preserve"> N1/51–პ19</t>
  </si>
  <si>
    <t xml:space="preserve"> მირკო</t>
  </si>
  <si>
    <t>სამედიცინო სახარჯი მასალები (cobas c 111 და cobas e 411 -სთან აპარატებთან თავსებადი სახარჯი მასალები) (CPV33140000 - სამედიცინო სახარჯი მასალები )</t>
  </si>
  <si>
    <t>საქონლის მოწოდება უნდა განხორციელდეს ხელშეკრულების გაფორმებიდან ეტაპობრივად, შემსყიდველის მოთხოვნის შესაბამისად, მოთხოვნიდან 30 (ოცდაათი) კალენდარული დღის განმავლობაში, ხელშეკრულების გაფორმებიდან 2019 წლის 31 დეკემბრის ჩათვლით.</t>
  </si>
  <si>
    <t xml:space="preserve"> N1/52–პ19</t>
  </si>
  <si>
    <t>SPA190001001</t>
  </si>
  <si>
    <t>ირისე</t>
  </si>
  <si>
    <t xml:space="preserve">იმუნოფერმენტული მეთოდით ლაბორატორიული რეაქტივები ELISA რომლებიც არ საჭიროებს სანჯღრეველას </t>
  </si>
  <si>
    <t>შემსყიდველის მოთხოვნიდან 30 (ოცდაათი) კალენდარული დღის განმავლობაში, ხელშეკრულების გაფორმებიდან 2019 წლის 31დეკემბრის ჩათვლით.</t>
  </si>
  <si>
    <t xml:space="preserve"> N1/53–პ19</t>
  </si>
  <si>
    <t>სს კარტოგრაფია</t>
  </si>
  <si>
    <t>SPA190000900</t>
  </si>
  <si>
    <t xml:space="preserve"> 34928480 - ნარჩენებისა და ნაგვის კონტეინერები და ყუთები</t>
  </si>
  <si>
    <t>ბასრი სამედიცინო ნარჩენების შემკრებ–გასანადგურებელი მუყაოს ერთჯერადი კონტეინერი-ყუთის შესყიდვა (CPV 34928480 - ნარჩენებისა და ნაგვის კონტეინერები და ყუთები)</t>
  </si>
  <si>
    <t>საქონლის მოწოდება უნდა განხორციელდეს ხელშეკრულების გაფორმებიდან, 20(ოცი) კალენდარულ დღეში.</t>
  </si>
  <si>
    <t xml:space="preserve"> N1/54–პ19</t>
  </si>
  <si>
    <t xml:space="preserve"> SPA190001013</t>
  </si>
  <si>
    <t xml:space="preserve"> 33692300 - ენტერალური საკვები საშუალებები</t>
  </si>
  <si>
    <t>მოთხოვნიდან 5 (ხუთი) სამუშაო დღის
განმავლობაში, ხელშეკრულების გაფორმებიდან 2019 წლის 31 დეკემბრის ჩათვლით.</t>
  </si>
  <si>
    <t>ენტერალური საკვები საშუალებები ( 33692300 - ენტერალური საკვები საშუალებები)</t>
  </si>
  <si>
    <t xml:space="preserve"> N1/55–პ19</t>
  </si>
  <si>
    <t xml:space="preserve"> შპს მედიქალ ბრაზერს</t>
  </si>
  <si>
    <t>SPA180010002</t>
  </si>
  <si>
    <t xml:space="preserve"> 33141310 - შპრიცები</t>
  </si>
  <si>
    <t>05.03.2019 - 31.01.2020</t>
  </si>
  <si>
    <t>შპრიცები</t>
  </si>
  <si>
    <t xml:space="preserve"> N1/56–პ19</t>
  </si>
  <si>
    <t xml:space="preserve"> "კლინტექ"</t>
  </si>
  <si>
    <t>SPA190000609</t>
  </si>
  <si>
    <t>33711900 - საპონი</t>
  </si>
  <si>
    <t>საპონი (თხევადი)</t>
  </si>
  <si>
    <t>07.03.2019 - 31.01.2020</t>
  </si>
  <si>
    <t>ხელშეკრულების გაფორმებიდან ეტაპობრივად, მოთხოვნიდან 3 სამუშაო დღის ვადაში, 2019 წლის 30 დეკემბრამდე</t>
  </si>
  <si>
    <t xml:space="preserve"> N1/57–პ19</t>
  </si>
  <si>
    <t xml:space="preserve"> SPA190000861</t>
  </si>
  <si>
    <t>11.03.2019 - 31.01.2020</t>
  </si>
  <si>
    <t xml:space="preserve"> N1/58–პ19</t>
  </si>
  <si>
    <t>კლიმატ დიზაინი</t>
  </si>
  <si>
    <t xml:space="preserve"> SPA190001072</t>
  </si>
  <si>
    <t xml:space="preserve"> 11.03.2019 - 31.12.2019</t>
  </si>
  <si>
    <t>42514310 - ჰაერის ფილტრები</t>
  </si>
  <si>
    <t>ჰაერის ფილტრები (ჰეპაფილტრები)</t>
  </si>
  <si>
    <t>ხელშეკრულების გაფორმებიდან 30 სამუშაო დღე.</t>
  </si>
  <si>
    <t xml:space="preserve"> N1/59–პ19</t>
  </si>
  <si>
    <t>SPA190001034</t>
  </si>
  <si>
    <t xml:space="preserve"> 33692200 - პარენტერალური/ინტრავენური კვების პროდუქტები</t>
  </si>
  <si>
    <t>14.03.2019 - 31.01.2020</t>
  </si>
  <si>
    <t>პარენტერალური კვება. ამინომჟავა (ამინომჟავა+სორბიტოლი ელემენტებით)</t>
  </si>
  <si>
    <t>ხელშეკრულების გაფორმებიდან ეტაპობრივად, შემსყიდველის მოთხოვნის შესაბამისად, მოთხოვნიდან 2(ორი) სამუშაო დღის განმავლობაში 2019 წლის 31 დეკემბრის ჩათვლით</t>
  </si>
  <si>
    <t xml:space="preserve"> N1/45–პ19</t>
  </si>
  <si>
    <t xml:space="preserve"> N1/46–პ19</t>
  </si>
  <si>
    <t>ვი დი ჯი გრუპი</t>
  </si>
  <si>
    <t>SPA190000634</t>
  </si>
  <si>
    <t>33761000 - ტუალეტის ქაღალდი
 33764000 - ქაღალდის ხელსახოცები</t>
  </si>
  <si>
    <t>პირადი ჰიგიენის საშუალებები (ტუალეტის ქაღალდი; ქაღალდის ხელსახოცები)</t>
  </si>
  <si>
    <t>22.02.2019 - 31.01.2020</t>
  </si>
  <si>
    <t>ხელშეკრულების გაფორმებიდან ეტაპობრივად, მოთხოვნიდან 3 სამუშაო დღეში 2019 წლის 31 დეკემბრამდე</t>
  </si>
  <si>
    <t xml:space="preserve"> შპს მედ ეკონომი</t>
  </si>
  <si>
    <t>SPA190000735</t>
  </si>
  <si>
    <t>ამომქაჩის ქილა - ვაკუუმ ქილა, კედელზე დამაგრების შესაძლებლობით, 2ლ რეზერვუარით. პოლიკარბონატის მასალისგან დამზადებული - 20 ცალი</t>
  </si>
  <si>
    <t>ხელშეკრულების გაფორმებიდან 30 კალენდარული დღის ვადაში</t>
  </si>
  <si>
    <t>შპს ემ.ენდ.ე დისტრიბუტორი</t>
  </si>
  <si>
    <t xml:space="preserve"> SPA190001074</t>
  </si>
  <si>
    <t xml:space="preserve"> N1/60–პ19</t>
  </si>
  <si>
    <t xml:space="preserve"> 33140000 - სამედიცინო სახარჯი მასალები
 33169000 - ქირურგიული ხელსაწყოები</t>
  </si>
  <si>
    <t>15.03.2019 - 31.12.2019</t>
  </si>
  <si>
    <t>ქირურგიული ხელსაწყოები და სამედიცინო სახარჯი მასალა</t>
  </si>
  <si>
    <t xml:space="preserve"> N1/61–პ19</t>
  </si>
  <si>
    <t>შპს ეკომშენი 2017</t>
  </si>
  <si>
    <t xml:space="preserve"> SPA190001075</t>
  </si>
  <si>
    <t xml:space="preserve"> 44411720 - უნიტაზის სახურავები</t>
  </si>
  <si>
    <t>უნიტაზის თავსახურები</t>
  </si>
  <si>
    <t xml:space="preserve"> N1/62–პ19</t>
  </si>
  <si>
    <t>შპს " ბიოლენდი "</t>
  </si>
  <si>
    <t>SPA190000774</t>
  </si>
  <si>
    <t>ფარმაცევტული პროდუქტები (სადეზინფექციო ხსნარები)</t>
  </si>
  <si>
    <t>15.03.2019 - 31.01.2020</t>
  </si>
  <si>
    <t>ხელშეკრულების გაფორმებიდან ეტაპობრივად, შემსყიდველის მოთხოვნიდან 5 სამუშაო დღის ვადაში, 2019 წლის 31 დეკემბრის ჩათვლით</t>
  </si>
  <si>
    <t xml:space="preserve"> N1/63–პ19</t>
  </si>
  <si>
    <t xml:space="preserve"> SPA190000736</t>
  </si>
  <si>
    <t>18.03.2019 - 31.01.2020</t>
  </si>
  <si>
    <t xml:space="preserve"> ივანე მკერვალიშვილი</t>
  </si>
  <si>
    <t xml:space="preserve"> SPA190001076</t>
  </si>
  <si>
    <t xml:space="preserve"> N1/64–პ19</t>
  </si>
  <si>
    <t>: 18.03.2019 - 31.12.2019</t>
  </si>
  <si>
    <t xml:space="preserve"> 44221400 - საკეტები/ურდულები/რაზები</t>
  </si>
  <si>
    <t>კარის საკეტი</t>
  </si>
  <si>
    <t>შპს ჯეოტენდი</t>
  </si>
  <si>
    <t>SPA190001077</t>
  </si>
  <si>
    <t xml:space="preserve"> N1/65–პ19</t>
  </si>
  <si>
    <t>ცოცხები და ჯაგრისები და სხვა სხვადასხვა ტიპის ნივთები</t>
  </si>
  <si>
    <t>18.03.2019 - 31.12.2019</t>
  </si>
  <si>
    <t xml:space="preserve"> N1/66–პ19</t>
  </si>
  <si>
    <t>შპს ლაუნდრი 2014</t>
  </si>
  <si>
    <t>SPA190001304</t>
  </si>
  <si>
    <t>19.03.2019 - 31.12.2019</t>
  </si>
  <si>
    <t>ხელშეკრულების გაფორმებიდან, 2019 წლის 31 დეკემბრის ჩათვლით. (შაბათ- კვირის და სადღესასწაულო დღეების ჩათვლით)</t>
  </si>
  <si>
    <t xml:space="preserve"> N1/67–პ19</t>
  </si>
  <si>
    <t>SPA190000897</t>
  </si>
  <si>
    <t>შპს გრინ ლაბ</t>
  </si>
  <si>
    <t>19.03.2019 - 31.01.2020</t>
  </si>
  <si>
    <t>ჯგუფის, რეზუსის უსაფრთხო სისხლის სკრინინგული ტესტ-სისტემები 
(CPV33696500 - ლაბორატორიული რეაქტივები)</t>
  </si>
  <si>
    <t>შემსყიდველის მოთხოვნიდან არაუგვიანეს 5 (ხუთი) სამუშაო დღის განმავლობაში.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</si>
  <si>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საქართველოს საზოგადოებრივი ჯანდაცვის ფონდი</t>
  </si>
  <si>
    <t xml:space="preserve"> SPA190001098</t>
  </si>
  <si>
    <t>33141126 - ლიგატურა</t>
  </si>
  <si>
    <t xml:space="preserve"> N1/68–პ19</t>
  </si>
  <si>
    <t>22.03.2019 - 31.12.2019</t>
  </si>
  <si>
    <t>ლიგატურა - საყლაპავის ვარიკოზული ვენების ლიგატორი, უნდა ერგებოდეს 9.5-11.5 მმ დიამეტრის ენდოსკოპს, არანაკლებ 6 რეზინის რგოლით, დამჭიმით, დასაჭიმი ძაფის სიგრძე 130 სმ. - 30 ცალი</t>
  </si>
  <si>
    <t xml:space="preserve"> N1/69–პ19</t>
  </si>
  <si>
    <t xml:space="preserve">SPA190000772 </t>
  </si>
  <si>
    <t>შპს  ვატექი</t>
  </si>
  <si>
    <t>33167000 - ქირურგიული განათების სისტემა
 33192230 - საოპერაციო მაგიდები</t>
  </si>
  <si>
    <t>25.03.2019 - 31.12.2019</t>
  </si>
  <si>
    <t>სამედიცინო მოწყობილობები (ქირურგიული განათების სისტემა; საოპერაციო მაგიდა)</t>
  </si>
  <si>
    <t xml:space="preserve"> N1/70–პ19</t>
  </si>
  <si>
    <t xml:space="preserve"> GEOMED</t>
  </si>
  <si>
    <t xml:space="preserve"> SPA190001251</t>
  </si>
  <si>
    <t>ფირი - თავსებადი FUJIFILM DRYPIX 6000 აპარატათან ,ზომები 14"*17" (35X43) - 4000 ცალი</t>
  </si>
  <si>
    <t>26.03.2019 - 31.01.2020</t>
  </si>
  <si>
    <t xml:space="preserve"> N1/71–პ19</t>
  </si>
  <si>
    <t>ივერმედი</t>
  </si>
  <si>
    <t>SPA190001511</t>
  </si>
  <si>
    <t>27.03.2019 - 31.12.2019</t>
  </si>
  <si>
    <t>მაგნიტურ რეზონანსულიტომოგრაფის (SIEMENS Magnetom Aera TIM (204X48) შეკეთება</t>
  </si>
  <si>
    <t>SPA190001359</t>
  </si>
  <si>
    <t xml:space="preserve"> N1/72–პ19</t>
  </si>
  <si>
    <t>ფარმაცევტული პროდუქტები (სამედიცინო გლუკოზა ფხვნილი 50 გრ ) - 500 ცალი</t>
  </si>
  <si>
    <t>27.03.2019 - 31.01.2020</t>
  </si>
  <si>
    <t xml:space="preserve"> N1/73–პ19</t>
  </si>
  <si>
    <t xml:space="preserve"> SPA190001167</t>
  </si>
  <si>
    <t>28.03.2019 - 31.01.2020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</si>
  <si>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მოთხოვნიდან 10 (ათი) სამუშაო დღის განმავლობაში, 2019 წლის 31 დეკემბრის ჩათვლით.</t>
  </si>
  <si>
    <t xml:space="preserve"> N1/74–პ19</t>
  </si>
  <si>
    <t xml:space="preserve"> N1/75–პ19</t>
  </si>
  <si>
    <t xml:space="preserve"> შპს მოდერნ მედიქალ სოლუშენ</t>
  </si>
  <si>
    <t xml:space="preserve"> SPA190001463</t>
  </si>
  <si>
    <t>შესყიდვის ობიექტის მოწოდება განხორციელდება ეტაპობრივად, შემსყიდველის მოთხოვნილი რაოდენობის შესაბამისად, შემსყიდველის მოთხოვნიდან არაუმეტეს 10 (ათი)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</si>
  <si>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>29.03.2019-31.01.2020</t>
  </si>
  <si>
    <t xml:space="preserve"> სისხლძარღვების პროთეზები</t>
  </si>
  <si>
    <t>შპს  ბიო-მედი</t>
  </si>
  <si>
    <t>შესყიდვის ობიექტის მიწოდება ხორციელდება ეტაპობრივად, შემსყიდველის მოთხოვნილი რაოდენობის შესაბამისად, მოთხოვნიდან 14 (თოთხმეტი ) სამუშაო დღის განმავლობაში, 2019 წლის 31 დეკემბრის ჩათვლით.</t>
  </si>
  <si>
    <t>33696500 - ლაბორატორიული რეაქტივები
ანტიბიოტიკოგრამის დისკები, ნიადაგები და სადიაგნოსტიკო ტესტები</t>
  </si>
  <si>
    <t xml:space="preserve"> N1/76–პ19</t>
  </si>
  <si>
    <t xml:space="preserve"> N1/77–პ19</t>
  </si>
  <si>
    <t xml:space="preserve"> SPA190000926</t>
  </si>
  <si>
    <t xml:space="preserve">30  კალენდარული  დღის განმავლობაში </t>
  </si>
  <si>
    <t>ხელშეკრულების გაფორმებიდან ეტაპობრივად, შემსყიდველის მოთხოვნილი რაოდენობის და ზომის შესაბამისად, მოთხოვნიდან 2 საათის განმავლობაში. 2019 წლის 31 დეკემბრის ჩათვლით</t>
  </si>
  <si>
    <t xml:space="preserve"> შპს კრიალა</t>
  </si>
  <si>
    <t xml:space="preserve"> 33772000 - ქაღალდის ერთჯერადი პროდუქცია</t>
  </si>
  <si>
    <t>შპს მედიკალ ტექნოლოგი (404384590)</t>
  </si>
  <si>
    <t>CMR190005643</t>
  </si>
  <si>
    <t xml:space="preserve">90500000 - ნარჩენებსა და ნაგავთან დაკავშირებული მომსახურებები
 </t>
  </si>
  <si>
    <t xml:space="preserve">ხელშეკრულების გაფორმებიდან 2019   წლის  31  იანვრის ჩათვლით. </t>
  </si>
  <si>
    <t xml:space="preserve">04.01.2019 31.03.2019 </t>
  </si>
  <si>
    <t>30 სამუშაო დღე</t>
  </si>
  <si>
    <t xml:space="preserve">
სსიპ საქართველოს ეროვნული არქივი (211358957)</t>
  </si>
  <si>
    <t xml:space="preserve">CMR190007789 
</t>
  </si>
  <si>
    <t xml:space="preserve">01.01.2019 - 30.01.2020 </t>
  </si>
  <si>
    <t>79995100 - საარქივო მომსახურებები</t>
  </si>
  <si>
    <t xml:space="preserve"> მიმდინარე ხელშეკრულება</t>
  </si>
  <si>
    <t>ანგარიშ ფაქტურის წარმოდგენიდან 10  სამუშაო დღის  ვადაში</t>
  </si>
  <si>
    <t xml:space="preserve">1 იანვრიდან 31 დეკემბრის  ჩათვლით </t>
  </si>
  <si>
    <t xml:space="preserve">
შპს ჯანი (202310542)</t>
  </si>
  <si>
    <t>CMR190010072</t>
  </si>
  <si>
    <t>N2/2  პ19</t>
  </si>
  <si>
    <t>N2/1–პ19</t>
  </si>
  <si>
    <t xml:space="preserve">N2/3-პ19 </t>
  </si>
  <si>
    <t xml:space="preserve">თირკმლის დიალიზისათვის საჭირო მასალები
 </t>
  </si>
  <si>
    <t>11.01.2019 - 31.12.2019</t>
  </si>
  <si>
    <t xml:space="preserve">ხელშეკრულების გაფორმებიდან 2  სამუშაო დღის  ვადაში. </t>
  </si>
  <si>
    <t xml:space="preserve">
შპს ივერმედი (211357841)</t>
  </si>
  <si>
    <t>CMR190015881</t>
  </si>
  <si>
    <t xml:space="preserve">N2/4-პ19 </t>
  </si>
  <si>
    <t>14.01.2019 - 31.12.2019</t>
  </si>
  <si>
    <t xml:space="preserve">ხელშეკრულების გაფორმებიდან1  სამუშაო დღის  ვადაში. </t>
  </si>
  <si>
    <t xml:space="preserve">ხელშეკრულების გაფორმებიდან 1  სამუშაო დღის  ვადაში. </t>
  </si>
  <si>
    <t xml:space="preserve">
სს გეფა (201991229)</t>
  </si>
  <si>
    <t>CMR190017422</t>
  </si>
  <si>
    <t xml:space="preserve">N2/5-პ19 </t>
  </si>
  <si>
    <t>15.01.2019 - 31.12.2019</t>
  </si>
  <si>
    <t>30  სამუშაო დღე</t>
  </si>
  <si>
    <t xml:space="preserve">
შპს გოლდმედი (202455128)</t>
  </si>
  <si>
    <t>CMR190019112</t>
  </si>
  <si>
    <t xml:space="preserve">N2/6-პ19 </t>
  </si>
  <si>
    <t xml:space="preserve"> 16.01.2019 - 31.12.2019 </t>
  </si>
  <si>
    <t xml:space="preserve">
შპს ჯი-თი მოტორს (206276340)</t>
  </si>
  <si>
    <t xml:space="preserve">N2/7-პ19 </t>
  </si>
  <si>
    <t xml:space="preserve">18.01.2019 - 31.12.2019 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</si>
  <si>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</si>
  <si>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CMR190025444</t>
  </si>
  <si>
    <t>ხელშეკრულების გაფორმებიდან 31  დეკემბრის ჩათვლით</t>
  </si>
  <si>
    <r>
      <rPr>
        <b/>
        <sz val="11"/>
        <color rgb="FFFF0000"/>
        <rFont val="Verdana"/>
        <family val="2"/>
      </rPr>
      <t>BB337VV</t>
    </r>
    <r>
      <rPr>
        <sz val="11"/>
        <color rgb="FF363636"/>
        <rFont val="Verdana"/>
        <family val="2"/>
      </rPr>
      <t xml:space="preserve">  საგარანტიო პირობების  ფარგლებში გეგმიური მომსახურეობა </t>
    </r>
  </si>
  <si>
    <t xml:space="preserve">N2/8-პ19 </t>
  </si>
  <si>
    <t>20.01.2019 - 31.12.2019</t>
  </si>
  <si>
    <t>CMR190031152</t>
  </si>
  <si>
    <t>შპს ჯანი (202310542)</t>
  </si>
  <si>
    <t>CMR190031156</t>
  </si>
  <si>
    <t xml:space="preserve">N2/9-პ19 </t>
  </si>
  <si>
    <t xml:space="preserve">22.01.2019 - 31.12.2019 
</t>
  </si>
  <si>
    <t>თირკმლის დიალიზისათვის საჭირო მასალები</t>
  </si>
  <si>
    <t>შპს სისერ იშითმე ჯიჰაზლარი ლიმიტეთ შირქეთი (445487982)</t>
  </si>
  <si>
    <t>CMR190037726</t>
  </si>
  <si>
    <t xml:space="preserve">N2/10-პ19 </t>
  </si>
  <si>
    <t xml:space="preserve">ხელშეკრულების გაფორმებიდან 5 თებერვლის ჩათვლით </t>
  </si>
  <si>
    <t>22.01.2019 - 31.12.2019</t>
  </si>
  <si>
    <t xml:space="preserve">ახალშობილის სმენის პირველად სკრინინგული კვლევა </t>
  </si>
  <si>
    <t xml:space="preserve">
შპს ტიბია (202238060)</t>
  </si>
  <si>
    <t>CMR190031147</t>
  </si>
  <si>
    <t xml:space="preserve">N2/11-პ19 </t>
  </si>
  <si>
    <t>ორთოპედიული დახმარების აპარატურა</t>
  </si>
  <si>
    <t xml:space="preserve">N2/12-პ19 </t>
  </si>
  <si>
    <t xml:space="preserve">
შპს ავერსი-ფარმა (211386695)</t>
  </si>
  <si>
    <t>CMR190037862</t>
  </si>
  <si>
    <t xml:space="preserve">33600000 - ფარმაცევტული პროდუქტები
მე-10 1  მუხლის  მე-3  პუნქტის ,,ი"  ქვეპუნქტის საფუძველზე </t>
  </si>
  <si>
    <t xml:space="preserve">22.01.2019 - 28.02.2019 </t>
  </si>
  <si>
    <t xml:space="preserve">ხელშეკრულების გაფორმებიდან3  სამუშაო დღის  ვადაში. </t>
  </si>
  <si>
    <t xml:space="preserve">
შპს მაიამედი (416317391)</t>
  </si>
  <si>
    <t>CMR190037725</t>
  </si>
  <si>
    <t xml:space="preserve">N2/13-პ19 </t>
  </si>
  <si>
    <t>24.01.2019 - 31.12.2019</t>
  </si>
  <si>
    <t xml:space="preserve"> შესრულებული ხელშეკრულება</t>
  </si>
  <si>
    <t xml:space="preserve">N2/14-პ19 </t>
  </si>
  <si>
    <t xml:space="preserve">
შპს NOVAMED GEORGIA (445396884)</t>
  </si>
  <si>
    <t>CMR190037727</t>
  </si>
  <si>
    <t xml:space="preserve">25.01.2019 - 31.12.2019 </t>
  </si>
  <si>
    <t>შპს ჯი-თი მოტორს (206276340)</t>
  </si>
  <si>
    <t>CMR190040530</t>
  </si>
  <si>
    <t xml:space="preserve">N2/15-პ19 </t>
  </si>
  <si>
    <t xml:space="preserve">BB336VV   ტექნიკური მომსახურეობა </t>
  </si>
  <si>
    <t>28.01.2019 - 31.01.2020</t>
  </si>
  <si>
    <t xml:space="preserve">N2/16-პ19 </t>
  </si>
  <si>
    <t>29.01.2019 -31.12.2019</t>
  </si>
  <si>
    <t>CMR190040531</t>
  </si>
  <si>
    <t xml:space="preserve">SUZUKI SX4
SS109TT ტექნიკური მომსახურეობა/ საჭირო სათადარიგო ნაწილების  შეცვლა  </t>
  </si>
  <si>
    <t xml:space="preserve">ხელშეკრულების გაფორმებიდან 29  მაისის ჩათვლით </t>
  </si>
  <si>
    <t xml:space="preserve">N2/17-პ19 </t>
  </si>
  <si>
    <t>შპს NOVAMED GEORGIA (445396884)</t>
  </si>
  <si>
    <t xml:space="preserve">33600000 - ფარმაცევტული პროდუქტები
მე-10 1  მუხლის  მე-3  პუნქტის ,,ი"  ქვეპუნქტის საფუძველზე  </t>
  </si>
  <si>
    <t>CMR190041308</t>
  </si>
  <si>
    <t>30.01.2019 - 31.12.2019</t>
  </si>
  <si>
    <t xml:space="preserve">საკონტრასტო საშუალებები </t>
  </si>
  <si>
    <t xml:space="preserve">ხელშეკრულების გაფორმებიდან    5    სამუშაო დღის  ვადაში. </t>
  </si>
  <si>
    <t>CMR190041311</t>
  </si>
  <si>
    <t xml:space="preserve">N2/18-პ19 </t>
  </si>
  <si>
    <t xml:space="preserve">30.01.2019 - 31.12.2019 </t>
  </si>
  <si>
    <t xml:space="preserve">მოთხოვნიდან 2  სამუშაო დღის ვადაში , 2019  წლის 28  თებერვლის  ჩათვლით </t>
  </si>
  <si>
    <t xml:space="preserve">N2/19-პ19 </t>
  </si>
  <si>
    <t xml:space="preserve">
შპს პსპ ფარმა (202203123)</t>
  </si>
  <si>
    <t>CMR190042019</t>
  </si>
  <si>
    <t xml:space="preserve">30.01.2019 - 31.12.2019 
</t>
  </si>
  <si>
    <t xml:space="preserve">N2/20-პ19 </t>
  </si>
  <si>
    <t>CMR190042154</t>
  </si>
  <si>
    <t xml:space="preserve">N2/21-პ19 </t>
  </si>
  <si>
    <t>CMR190042012</t>
  </si>
  <si>
    <t>31.01.2019 - 31.12.2019</t>
  </si>
  <si>
    <t xml:space="preserve">N2/22-პ19 </t>
  </si>
  <si>
    <t>CMR190042759</t>
  </si>
  <si>
    <t xml:space="preserve">01.02.2019 - 31.12.2019 </t>
  </si>
  <si>
    <r>
      <t xml:space="preserve">SMP190000728  გადაუდებელი 
</t>
    </r>
    <r>
      <rPr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</si>
  <si>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N2/23-პ19 </t>
  </si>
  <si>
    <t xml:space="preserve">N2/24-პ19 </t>
  </si>
  <si>
    <t xml:space="preserve">N2/25-პ19 </t>
  </si>
  <si>
    <t xml:space="preserve">
შპს იუნაითედ კომპანი (405232207)</t>
  </si>
  <si>
    <t>CMR190045690</t>
  </si>
  <si>
    <t xml:space="preserve"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 </t>
  </si>
  <si>
    <t>05.02.2019 - 31.12.2019</t>
  </si>
  <si>
    <t xml:space="preserve">ხელშეკრულების გაფორმებიდან   3  სამუშაო დღის  ვადაში. </t>
  </si>
  <si>
    <t>33600000 - ფარმაცევტული პროდუქტები სსიპ უმაღ/საგანმანათლებლო დაწესებულებების გამონაკლისი გამარტივებული შესყიდვები</t>
  </si>
  <si>
    <t>CMR190045693</t>
  </si>
  <si>
    <t xml:space="preserve">
შპს ბიოლენდი (204568146)</t>
  </si>
  <si>
    <t xml:space="preserve">ხელშეკრულების გაფორმებიდან   2   სამუშაო დღის  ვადაში. </t>
  </si>
  <si>
    <t>CMR190045697</t>
  </si>
  <si>
    <r>
      <rPr>
        <b/>
        <sz val="11"/>
        <color rgb="FFFF0000"/>
        <rFont val="Calibri"/>
        <family val="2"/>
        <scheme val="minor"/>
      </rPr>
      <t xml:space="preserve">
SMP190000808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 </t>
    </r>
  </si>
  <si>
    <r>
      <rPr>
        <b/>
        <sz val="11"/>
        <color rgb="FFFF0000"/>
        <rFont val="Calibri"/>
        <family val="2"/>
        <scheme val="minor"/>
      </rPr>
      <t xml:space="preserve">
SMP190000520  გადაუდებელია 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 </t>
    </r>
  </si>
  <si>
    <r>
      <rPr>
        <b/>
        <sz val="11"/>
        <color rgb="FFFF0000"/>
        <rFont val="Calibri"/>
        <family val="2"/>
        <scheme val="minor"/>
      </rPr>
      <t xml:space="preserve">
SMP190000520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 </t>
    </r>
  </si>
  <si>
    <r>
      <rPr>
        <b/>
        <sz val="11"/>
        <color rgb="FFFF0000"/>
        <rFont val="Calibri"/>
        <family val="2"/>
        <scheme val="minor"/>
      </rPr>
      <t>SMP190000520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</si>
  <si>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r>
      <rPr>
        <b/>
        <sz val="11"/>
        <color rgb="FFFF0000"/>
        <rFont val="Calibri"/>
        <family val="2"/>
        <scheme val="minor"/>
      </rPr>
      <t>SMP190000535 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</t>
    </r>
  </si>
  <si>
    <r>
      <t xml:space="preserve">SMP190000582  გადაუდებელი  აუცილებლობით
</t>
    </r>
    <r>
      <rPr>
        <b/>
        <sz val="11"/>
        <rFont val="Calibri"/>
        <family val="2"/>
        <scheme val="minor"/>
      </rPr>
      <t xml:space="preserve">33140000 - სამედიცინო სახარჯი მასალები </t>
    </r>
  </si>
  <si>
    <r>
      <rPr>
        <b/>
        <sz val="11"/>
        <color rgb="FFFF0000"/>
        <rFont val="Calibri"/>
        <family val="2"/>
        <scheme val="minor"/>
      </rPr>
      <t xml:space="preserve">SMP190000499 გადაუდებელი აუცილებლობით
</t>
    </r>
    <r>
      <rPr>
        <b/>
        <sz val="11"/>
        <rFont val="Calibri"/>
        <family val="2"/>
        <scheme val="minor"/>
      </rPr>
      <t>33183000 - ორთოპედიული დახმარების აპარატურა</t>
    </r>
  </si>
  <si>
    <r>
      <rPr>
        <b/>
        <sz val="11"/>
        <color rgb="FFFF0000"/>
        <rFont val="Calibri"/>
        <family val="2"/>
        <scheme val="minor"/>
      </rPr>
      <t xml:space="preserve">SMP190000321   გადაუდებელი აუცილებლობით
</t>
    </r>
    <r>
      <rPr>
        <b/>
        <sz val="11"/>
        <rFont val="Calibri"/>
        <family val="2"/>
        <scheme val="minor"/>
      </rPr>
      <t xml:space="preserve">85100000 - ჯანდაცვის სფეროს მომსახურებები </t>
    </r>
  </si>
  <si>
    <r>
      <rPr>
        <b/>
        <sz val="11"/>
        <color rgb="FFFF0000"/>
        <rFont val="Calibri"/>
        <family val="2"/>
        <scheme val="minor"/>
      </rPr>
      <t xml:space="preserve">SMP190000462  გადაუდებელი  აუცილებლობით </t>
    </r>
    <r>
      <rPr>
        <sz val="11"/>
        <color theme="1"/>
        <rFont val="Calibri"/>
        <family val="2"/>
        <scheme val="minor"/>
      </rPr>
      <t xml:space="preserve">
33181520 - თირკმლის დიალიზისათვის საჭირო მასალები</t>
    </r>
  </si>
  <si>
    <r>
      <rPr>
        <b/>
        <sz val="11"/>
        <color rgb="FFFF0000"/>
        <rFont val="Calibri"/>
        <family val="2"/>
        <scheme val="minor"/>
      </rPr>
      <t xml:space="preserve"> SMP190000427  გადაუდებელი   აუცილებლობით
</t>
    </r>
    <r>
      <rPr>
        <sz val="11"/>
        <rFont val="Calibri"/>
        <family val="2"/>
        <scheme val="minor"/>
      </rPr>
      <t>33140000 - სამედიცინო სახარჯი მასალები</t>
    </r>
  </si>
  <si>
    <r>
      <rPr>
        <b/>
        <sz val="11"/>
        <color rgb="FFFF0000"/>
        <rFont val="Calibri"/>
        <family val="2"/>
        <scheme val="minor"/>
      </rPr>
      <t xml:space="preserve">SMP190000206   გადაუდებელი  აუცილებლობით 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</t>
    </r>
  </si>
  <si>
    <r>
      <rPr>
        <b/>
        <sz val="11"/>
        <color rgb="FFFF0000"/>
        <rFont val="Calibri"/>
        <family val="2"/>
        <scheme val="minor"/>
      </rPr>
      <t>SMP190000094 (გადაუდებელი )  აუცილებლობით</t>
    </r>
    <r>
      <rPr>
        <sz val="11"/>
        <color theme="1"/>
        <rFont val="Calibri"/>
        <family val="2"/>
        <scheme val="minor"/>
      </rPr>
      <t xml:space="preserve">
90500000 - ნარჩენებსა და ნაგავთან დაკავშირებული მომსახურებები</t>
    </r>
  </si>
  <si>
    <r>
      <rPr>
        <b/>
        <sz val="11"/>
        <color rgb="FFFF0000"/>
        <rFont val="Calibri"/>
        <family val="2"/>
        <scheme val="minor"/>
      </rPr>
      <t>SMP190000235  გადაუდებელი  აუცილებლობით</t>
    </r>
    <r>
      <rPr>
        <sz val="11"/>
        <color theme="1"/>
        <rFont val="Calibri"/>
        <family val="2"/>
        <scheme val="minor"/>
      </rPr>
      <t xml:space="preserve">
33181520 - თირკმლის დიალიზისათვის საჭირო მასალები</t>
    </r>
  </si>
  <si>
    <r>
      <rPr>
        <b/>
        <sz val="11"/>
        <color rgb="FFFF0000"/>
        <rFont val="Calibri"/>
        <family val="2"/>
        <scheme val="minor"/>
      </rPr>
      <t xml:space="preserve">
SMP190000264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33100000 - სამედიცინო მოწყობილობები </t>
    </r>
  </si>
  <si>
    <t xml:space="preserve">N2/26-პ19 </t>
  </si>
  <si>
    <t xml:space="preserve">CMR190045842 </t>
  </si>
  <si>
    <t xml:space="preserve">07.02.2019 - 31.12.2019 </t>
  </si>
  <si>
    <r>
      <t xml:space="preserve">SMP190000868  
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</si>
  <si>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N2/27-პ19 </t>
  </si>
  <si>
    <t>CMR190049672</t>
  </si>
  <si>
    <r>
      <t xml:space="preserve">SMP190000918
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</si>
  <si>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 xml:space="preserve">N2/28-პ19 </t>
  </si>
  <si>
    <t>შპს ავერსი-ფარმა (211386695)</t>
  </si>
  <si>
    <t xml:space="preserve">13.02.2019 - 31.12.2019 
</t>
  </si>
  <si>
    <t xml:space="preserve">ხელშეკრულების გაფორმებიდან 3  სამუშაო დღის  ვადაში. </t>
  </si>
  <si>
    <t>CMR190049676</t>
  </si>
  <si>
    <t xml:space="preserve"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 </t>
  </si>
  <si>
    <t xml:space="preserve">N2/29-პ19 </t>
  </si>
  <si>
    <t>შპს ბიოლენდი (204568146)</t>
  </si>
  <si>
    <t xml:space="preserve">14.02.2019 - 31.12.2019 </t>
  </si>
  <si>
    <t>CMR190051954</t>
  </si>
  <si>
    <t xml:space="preserve">ხელშეკრულების გაფორმებიდან  2  სამუშაო დღის  ვადაში. </t>
  </si>
  <si>
    <t xml:space="preserve">N2/30-პ19 </t>
  </si>
  <si>
    <t>შპს ჰუმან დიაგნოსტიკ ჯორჯია (202161640)</t>
  </si>
  <si>
    <t>CMR190052184</t>
  </si>
  <si>
    <t>14.02.2019 -31.12.2019</t>
  </si>
  <si>
    <t xml:space="preserve">N2/31-პ19 </t>
  </si>
  <si>
    <r>
      <t xml:space="preserve">SMP190000948  გადაუდებელი აუცილებლობით 
</t>
    </r>
    <r>
      <rPr>
        <sz val="11"/>
        <rFont val="Calibri"/>
        <family val="2"/>
        <scheme val="minor"/>
      </rPr>
      <t>33600000 - ფარმაცევტული პროდუქტები</t>
    </r>
    <r>
      <rPr>
        <b/>
        <sz val="11"/>
        <color rgb="FFFF0000"/>
        <rFont val="Calibri"/>
        <family val="2"/>
        <scheme val="minor"/>
      </rPr>
      <t xml:space="preserve"> </t>
    </r>
  </si>
  <si>
    <t>CMR190052921</t>
  </si>
  <si>
    <t xml:space="preserve">15.02.2019 - 31.12.2019 </t>
  </si>
  <si>
    <t>შპს პსპ ფარმა (202203123)</t>
  </si>
  <si>
    <t xml:space="preserve">N2/32-პ19 </t>
  </si>
  <si>
    <r>
      <rPr>
        <b/>
        <sz val="11"/>
        <color rgb="FFFF0000"/>
        <rFont val="Calibri"/>
        <family val="2"/>
        <scheme val="minor"/>
      </rPr>
      <t xml:space="preserve">SMP190000949  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33140000 - სამედიცინო სახარჯი მასალები </t>
    </r>
  </si>
  <si>
    <t>CMR190052909</t>
  </si>
  <si>
    <t xml:space="preserve">N2/33-პ19 </t>
  </si>
  <si>
    <t xml:space="preserve">
მურმანი დეისაძე (60001049620)</t>
  </si>
  <si>
    <t>CMR190052189</t>
  </si>
  <si>
    <r>
      <t xml:space="preserve">
SMP190000949 გადაუდებელი აუცილებლობით</t>
    </r>
    <r>
      <rPr>
        <b/>
        <sz val="11"/>
        <rFont val="Calibri"/>
        <family val="2"/>
        <scheme val="minor"/>
      </rPr>
      <t xml:space="preserve">
33140000 - სამედიცინო სახარჯი მასალები </t>
    </r>
  </si>
  <si>
    <t xml:space="preserve">N2/34-პ19 </t>
  </si>
  <si>
    <t>შპს კომპანია GEOSM (404873614)</t>
  </si>
  <si>
    <t>CMR190054980</t>
  </si>
  <si>
    <t>31440000 - ელემენტები</t>
  </si>
  <si>
    <t xml:space="preserve">18.02.2019 - 31.12.2019 </t>
  </si>
  <si>
    <t xml:space="preserve">
მონეტარული ზღვრის დაცვით
31440000 - ელემენტები</t>
  </si>
  <si>
    <t xml:space="preserve">N2/35-პ19 </t>
  </si>
  <si>
    <r>
      <rPr>
        <b/>
        <sz val="11"/>
        <color rgb="FFFF0000"/>
        <rFont val="Calibri"/>
        <family val="2"/>
        <scheme val="minor"/>
      </rPr>
      <t xml:space="preserve">SMP190000948 გადაუდებელი აუცილებლობით
</t>
    </r>
    <r>
      <rPr>
        <sz val="11"/>
        <rFont val="Calibri"/>
        <family val="2"/>
        <scheme val="minor"/>
      </rPr>
      <t xml:space="preserve">33600000 - ფარმაცევტული პროდუქტები </t>
    </r>
  </si>
  <si>
    <t>CMR190055687</t>
  </si>
  <si>
    <t xml:space="preserve">N2/36-პ19 </t>
  </si>
  <si>
    <t>შპს იუნაითედ კომპანი (405232207)</t>
  </si>
  <si>
    <t>CMR190055697</t>
  </si>
  <si>
    <t>N2/37-პ19</t>
  </si>
  <si>
    <t>CMR190055669</t>
  </si>
  <si>
    <t xml:space="preserve">ხელშეკრულების გაფორმებიდან  1  სამუშაო დღის  ვადაში. </t>
  </si>
  <si>
    <t>CMR190054984</t>
  </si>
  <si>
    <t xml:space="preserve">ფარმაცევტული პროდუქტები
(სადეზინფექციო სხნარები) </t>
  </si>
  <si>
    <t>N2/38-პ19</t>
  </si>
  <si>
    <t xml:space="preserve">ხელშეკრულების გაფორმებიდან  3  სამუშაო დღის  ვადაში. </t>
  </si>
  <si>
    <t>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</t>
  </si>
  <si>
    <t>N2/39-პ19</t>
  </si>
  <si>
    <t xml:space="preserve">
შპს აი-ჯი-ჯი (205006054)</t>
  </si>
  <si>
    <r>
      <t xml:space="preserve">
</t>
    </r>
    <r>
      <rPr>
        <b/>
        <sz val="11"/>
        <color rgb="FFFF0000"/>
        <rFont val="Calibri"/>
        <family val="2"/>
        <scheme val="minor"/>
      </rPr>
      <t xml:space="preserve">
SMP190001080 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33141126 - ლიგატურა</t>
    </r>
  </si>
  <si>
    <t>CMR190054932</t>
  </si>
  <si>
    <t>19.02.2019 - 31.12.2019</t>
  </si>
  <si>
    <t xml:space="preserve"> ლიგატურა</t>
  </si>
  <si>
    <t>N2/40-პ19</t>
  </si>
  <si>
    <t xml:space="preserve">
შპს ლაუნდრი 2014 (404468759)</t>
  </si>
  <si>
    <t>CMR190056477</t>
  </si>
  <si>
    <r>
      <rPr>
        <b/>
        <sz val="11"/>
        <color rgb="FFFF0000"/>
        <rFont val="Calibri"/>
        <family val="2"/>
        <scheme val="minor"/>
      </rPr>
      <t>SMP190001101  
გადაუდებელი აუცილებლობით</t>
    </r>
    <r>
      <rPr>
        <sz val="11"/>
        <color theme="1"/>
        <rFont val="Calibri"/>
        <family val="2"/>
        <scheme val="minor"/>
      </rPr>
      <t xml:space="preserve">
98310000 - რეცხვა და ქიმწმენდა
98315000 - დაუთოება</t>
    </r>
  </si>
  <si>
    <t xml:space="preserve">თეთრეულის რეცხვის და  დაუთოვების  მომსახურეობა </t>
  </si>
  <si>
    <t>N2/41-პ19</t>
  </si>
  <si>
    <t xml:space="preserve">ხელშეკრულების   გაფორმებიდან 31 მარტის  ჩათვლით.. </t>
  </si>
  <si>
    <t>CMR190056375</t>
  </si>
  <si>
    <t xml:space="preserve">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 </t>
  </si>
  <si>
    <t xml:space="preserve">21.02.2019 - 31.12.2019 </t>
  </si>
  <si>
    <t>N2/42-პ19</t>
  </si>
  <si>
    <t>22.02.2019 - 31.12.2019</t>
  </si>
  <si>
    <t>CMR190057086</t>
  </si>
  <si>
    <t xml:space="preserve">
სსიპ უმაღ/საგანმანათლებლო დაწესებულებების გამონაკლისი გამარტივებული შესყიდვები
33600000 - ფარმაცევტული პროდუქტები </t>
  </si>
  <si>
    <t xml:space="preserve">72300000 - მონაცემთა მომსახურება
ნორმატიული აქტით დადგენილი გადასახდელები </t>
  </si>
  <si>
    <t>CMR190057242</t>
  </si>
  <si>
    <t>სსიპ ,,საქართველოს საკანონმდებლო მაცნე" (203862622)</t>
  </si>
  <si>
    <t>მონაცემთა მომსახურება</t>
  </si>
  <si>
    <t>02-27-139</t>
  </si>
  <si>
    <t>27.02.2019 - 27.02.2020</t>
  </si>
  <si>
    <t xml:space="preserve">ხელშეკრულების გაფორმებიდან 31 დეკემბრამდე. </t>
  </si>
  <si>
    <t xml:space="preserve">
შპს ართამ (404542278)</t>
  </si>
  <si>
    <t>CMR190059679</t>
  </si>
  <si>
    <t>N2/43-პ19</t>
  </si>
  <si>
    <t>26.02.2019 - 31.12.2019</t>
  </si>
  <si>
    <t xml:space="preserve">19520000 - პლასტამასის პროდუქცია
მონეტარული ზღვრის დაცვით </t>
  </si>
  <si>
    <t>პლასტამასის პროდუქცია</t>
  </si>
  <si>
    <t xml:space="preserve">ხელშეკრულების გაფორმებიდან  7  სამუშაო დღის  ვადაში. </t>
  </si>
  <si>
    <t>N2/44-პ19</t>
  </si>
  <si>
    <t>სს გეფა (201991229)</t>
  </si>
  <si>
    <t>CMR190059399</t>
  </si>
  <si>
    <t xml:space="preserve">26.02.2019 - 31.12.2019 </t>
  </si>
  <si>
    <t>30   სამუშაო დღე</t>
  </si>
  <si>
    <t>N2/45-პ19</t>
  </si>
  <si>
    <t>CMR190059398</t>
  </si>
  <si>
    <t>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</t>
  </si>
  <si>
    <t>N2/46-პ19</t>
  </si>
  <si>
    <t>CMR190059661</t>
  </si>
  <si>
    <t>CMR190059397</t>
  </si>
  <si>
    <t>N2/47-პ19</t>
  </si>
  <si>
    <t xml:space="preserve">28.02.2019 - 31.12.2019 </t>
  </si>
  <si>
    <t xml:space="preserve">ხელშეკრულების გაფორმებიდან5  სამუშაო დღის  ვადაში. </t>
  </si>
  <si>
    <t>CMR190059395</t>
  </si>
  <si>
    <t>N2/48-პ19</t>
  </si>
  <si>
    <t xml:space="preserve">01.03.2019 - 31.12.2019 </t>
  </si>
  <si>
    <t xml:space="preserve">
33600000 - ფარმაცევტული პროდუქტები
სსიპ უმაღ/საგანმანათლებლო დაწესებულებების გამონაკლისი გამარტივებული შესყიდვები</t>
  </si>
  <si>
    <t>N2/49-პ19</t>
  </si>
  <si>
    <t>CMR190059394</t>
  </si>
  <si>
    <t>N2/50-პ19</t>
  </si>
  <si>
    <t>შპს ჯორჯიან სერვის ნეთვორკი (406049823)</t>
  </si>
  <si>
    <r>
      <rPr>
        <b/>
        <sz val="11"/>
        <color rgb="FFFF0000"/>
        <rFont val="Calibri"/>
        <family val="2"/>
        <scheme val="minor"/>
      </rPr>
      <t xml:space="preserve">SMP190001122      ე ქ ს კ ლ უ ზ ი ვ ი </t>
    </r>
    <r>
      <rPr>
        <sz val="11"/>
        <color theme="1"/>
        <rFont val="Calibri"/>
        <family val="2"/>
        <scheme val="minor"/>
      </rPr>
      <t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  </r>
  </si>
  <si>
    <t xml:space="preserve">CMR190060646 
</t>
  </si>
  <si>
    <t xml:space="preserve"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 </t>
  </si>
  <si>
    <t xml:space="preserve">04.03.2019 - 30.04.2020 </t>
  </si>
  <si>
    <t>ხელმოწერიდან2020 წლის  30 აპრილის ჩათვლით</t>
  </si>
  <si>
    <t>N2/51-პ19</t>
  </si>
  <si>
    <t>CMR190063661</t>
  </si>
  <si>
    <t>07.03.2019 - 31.12.2019</t>
  </si>
  <si>
    <t>N2/52-პ19</t>
  </si>
  <si>
    <t xml:space="preserve"> 07.03.2019 - 31.12.2019</t>
  </si>
  <si>
    <t>CMR190063678</t>
  </si>
  <si>
    <t>N2/53-პ19</t>
  </si>
  <si>
    <t xml:space="preserve">12.03.2019 - 31.12.2019 </t>
  </si>
  <si>
    <t>CMR190065060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</si>
  <si>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განსაზღვრული წლოვანების ავტოსატრანსპორტო საშუალებები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</si>
  <si>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</si>
  <si>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ხელშეკრულების  გაფორმებიდან 15  მარტის ჩათვლით </t>
  </si>
  <si>
    <t xml:space="preserve">15 სამუშაო დღე </t>
  </si>
  <si>
    <t>N2/54-პ19</t>
  </si>
  <si>
    <t>მურმანი დეისაძე (60001049620)</t>
  </si>
  <si>
    <t>14.03.2019 - 31.12.2019</t>
  </si>
  <si>
    <r>
      <rPr>
        <b/>
        <sz val="11"/>
        <color rgb="FFFF0000"/>
        <rFont val="Calibri"/>
        <family val="2"/>
        <scheme val="minor"/>
      </rPr>
      <t xml:space="preserve">
გადაუდებელი აუცილებლობითSMP190001559 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</si>
  <si>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>CMR190067636</t>
  </si>
  <si>
    <t>CMR190067641</t>
  </si>
  <si>
    <t>N2/55-პ19</t>
  </si>
  <si>
    <t xml:space="preserve">15.03.2019 - 31.12.2019 </t>
  </si>
  <si>
    <t>N2/56-პ19</t>
  </si>
  <si>
    <t>CMR190068619</t>
  </si>
  <si>
    <t xml:space="preserve">ხელშეკრულების გაფორმებიდან 1   სამუშაო დღის  ვადაში. </t>
  </si>
  <si>
    <r>
      <rPr>
        <b/>
        <sz val="11"/>
        <color rgb="FFFF0000"/>
        <rFont val="Calibri"/>
        <family val="2"/>
        <scheme val="minor"/>
      </rPr>
      <t xml:space="preserve">SMP190001577 გადაუდებელი აუცილებლობით
</t>
    </r>
    <r>
      <rPr>
        <b/>
        <sz val="11"/>
        <rFont val="Calibri"/>
        <family val="2"/>
        <scheme val="minor"/>
      </rPr>
      <t>33140000 - სამედიცინო სახარჯი მასალები</t>
    </r>
  </si>
  <si>
    <t>CMR190067644</t>
  </si>
  <si>
    <t>N2/57-პ19</t>
  </si>
  <si>
    <t>N2/58-პ19</t>
  </si>
  <si>
    <t>CMR190068647</t>
  </si>
  <si>
    <t>N2/59-პ19</t>
  </si>
  <si>
    <t>CMR190071233</t>
  </si>
  <si>
    <t xml:space="preserve">19.03.2019 - 31.12.2019 </t>
  </si>
  <si>
    <t>N2/60-პ19</t>
  </si>
  <si>
    <t>CMR190071988</t>
  </si>
  <si>
    <t>21.03.2019 - 31.12.2019</t>
  </si>
  <si>
    <r>
      <rPr>
        <b/>
        <sz val="11"/>
        <color rgb="FFFF0000"/>
        <rFont val="Calibri"/>
        <family val="2"/>
        <scheme val="minor"/>
      </rPr>
      <t xml:space="preserve">SMP190001679  
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</si>
  <si>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t>N2/61-პ19</t>
  </si>
  <si>
    <t>N2/62-პ19</t>
  </si>
  <si>
    <t>CMR190072548</t>
  </si>
  <si>
    <t xml:space="preserve">22.03.2019 - 31.12.2019 </t>
  </si>
  <si>
    <r>
      <rPr>
        <b/>
        <sz val="11"/>
        <color rgb="FFFF0000"/>
        <rFont val="Calibri"/>
        <family val="2"/>
        <scheme val="minor"/>
      </rPr>
      <t xml:space="preserve">SMP190001681
გადაუდებელი აუცილებლობით </t>
    </r>
    <r>
      <rPr>
        <sz val="11"/>
        <color theme="1"/>
        <rFont val="Calibri"/>
        <family val="2"/>
        <scheme val="minor"/>
      </rPr>
      <t xml:space="preserve">
33600000 - ფარმაცევტული პროდუქტები</t>
    </r>
  </si>
  <si>
    <t xml:space="preserve">
შპს დრაივინგ კომპანი (205255908)</t>
  </si>
  <si>
    <t>CMR190075310</t>
  </si>
  <si>
    <t>26.03.2019 - 31.12.2019</t>
  </si>
  <si>
    <t xml:space="preserve">ხელშეკრულების გაფორმებიდან 2 სამუშაო დღის  ვადაში. </t>
  </si>
  <si>
    <t xml:space="preserve">კონსოლიდირებული ტენდერი </t>
  </si>
  <si>
    <t xml:space="preserve">CMR </t>
  </si>
  <si>
    <t>CON1-პ19</t>
  </si>
  <si>
    <t>CMR190050997</t>
  </si>
  <si>
    <t xml:space="preserve">
შპს იუ-ჯი-თი (204892964)</t>
  </si>
  <si>
    <t>30200000 - კომპიუტერული მოწყობილობები და აქსესუარები</t>
  </si>
  <si>
    <t xml:space="preserve">სტანდარტული პერსონალური კომპიუტერი  10  ცალი </t>
  </si>
  <si>
    <t xml:space="preserve">13.02.2019 - 31.01.2020 </t>
  </si>
  <si>
    <t xml:space="preserve">შემსყიდველის მოთხოვნიდან 15  სამუშაო დღე. </t>
  </si>
  <si>
    <t xml:space="preserve">ანგარიშ ფაქტურის  დადასტურებიდან 5  სამუშაო დღე. </t>
  </si>
  <si>
    <t xml:space="preserve">კონსოლიდირებული  ტენდერის ფარგლებში </t>
  </si>
  <si>
    <t>CON190000001</t>
  </si>
  <si>
    <t>CMR190052356</t>
  </si>
  <si>
    <t>CON2-პ19</t>
  </si>
  <si>
    <t xml:space="preserve">14.02.2019 - 31.01.2020 
</t>
  </si>
  <si>
    <t xml:space="preserve">არასტერილური სამედიცინო მარლა </t>
  </si>
  <si>
    <t xml:space="preserve">მიღება ჩაბარების გაფორმებიდან 30  სამუშაო დღის ვადაში </t>
  </si>
  <si>
    <t xml:space="preserve">შემსყიდველის მოთხოვნიდან 2  კალედარული დღის ვადაში. </t>
  </si>
  <si>
    <t xml:space="preserve">14.02.2019 - 17.03.2020 
</t>
  </si>
  <si>
    <t>CON190000003</t>
  </si>
  <si>
    <t>CMR190052355</t>
  </si>
  <si>
    <t>სამედიცინო სახარჯი მასალები(ბამბა, ბახილები, კათეტერები, ნიღაბი, შპრიცი)</t>
  </si>
  <si>
    <t>CON190000046</t>
  </si>
  <si>
    <t>CON190000066</t>
  </si>
  <si>
    <t>CON190000076</t>
  </si>
  <si>
    <t>CON190000086</t>
  </si>
  <si>
    <t>CMR190063695</t>
  </si>
  <si>
    <t>CON3-პ19</t>
  </si>
  <si>
    <t>CON4-პ19</t>
  </si>
  <si>
    <t xml:space="preserve">ამიკანი, ბისეპტოლი </t>
  </si>
  <si>
    <t xml:space="preserve">07.03.2019 - 31.01.2020 </t>
  </si>
  <si>
    <t>CON5-პ19</t>
  </si>
  <si>
    <t>CON6-პ19</t>
  </si>
  <si>
    <t>CON7-პ19</t>
  </si>
  <si>
    <t>CON8-პ19</t>
  </si>
  <si>
    <t>CON9-პ19</t>
  </si>
  <si>
    <t>CON10-პ19</t>
  </si>
  <si>
    <t>CON11-პ19</t>
  </si>
  <si>
    <t>CMR190063706</t>
  </si>
  <si>
    <t xml:space="preserve"> ფარმაცევტული პროდუქტები</t>
  </si>
  <si>
    <t>შპს პენსან ჯორჯია (404870760)</t>
  </si>
  <si>
    <t>30197630 - საბეჭდი ქაღალდი</t>
  </si>
  <si>
    <t>CMR190065133</t>
  </si>
  <si>
    <t>CON190000162</t>
  </si>
  <si>
    <t>საბეჭდი ქაღალდი</t>
  </si>
  <si>
    <t>12.03.2019 - 31.12.2019</t>
  </si>
  <si>
    <t>მოთხოვნიდან 3  სამუშაო დღე</t>
  </si>
  <si>
    <t>CON12-პ19</t>
  </si>
  <si>
    <t>CON13-პ19</t>
  </si>
  <si>
    <t>CON14-პ19</t>
  </si>
  <si>
    <t>CMR190067658</t>
  </si>
  <si>
    <t>CON190000045</t>
  </si>
  <si>
    <t>CMR190067661</t>
  </si>
  <si>
    <t xml:space="preserve">15.03.2019 - 31.01.2020 </t>
  </si>
  <si>
    <t>CON190000090</t>
  </si>
  <si>
    <t>CMR190067657</t>
  </si>
  <si>
    <t>CON190000054</t>
  </si>
  <si>
    <t>CMR190071181</t>
  </si>
  <si>
    <t>CMR190071219</t>
  </si>
  <si>
    <t>CON190000087</t>
  </si>
  <si>
    <t xml:space="preserve">20.03.2019 - 31.01.2020 </t>
  </si>
  <si>
    <t>CON190000022</t>
  </si>
  <si>
    <t>CMR190072566</t>
  </si>
  <si>
    <t>22.03.2019 - 31.01.2020</t>
  </si>
  <si>
    <t>CON190000078</t>
  </si>
  <si>
    <t>CMR190072547</t>
  </si>
  <si>
    <t>CON190000032</t>
  </si>
  <si>
    <t>CMR190074307</t>
  </si>
  <si>
    <t>25.03.2019 - 31.01.2020</t>
  </si>
  <si>
    <t>CON15-პ19</t>
  </si>
  <si>
    <t>CON190000019</t>
  </si>
  <si>
    <t>CMR190074326</t>
  </si>
  <si>
    <t>CON16-პ19</t>
  </si>
  <si>
    <t>CON190000043</t>
  </si>
  <si>
    <t>CMR190074336</t>
  </si>
  <si>
    <t>CON17-პ19</t>
  </si>
  <si>
    <t>CON18-პ19</t>
  </si>
  <si>
    <t>CON19-პ19</t>
  </si>
  <si>
    <t>CON20-პ19</t>
  </si>
  <si>
    <t>CON21-პ19</t>
  </si>
  <si>
    <t>CON22-პ19</t>
  </si>
  <si>
    <t>CON190000044</t>
  </si>
  <si>
    <t>CMR190074347</t>
  </si>
  <si>
    <t xml:space="preserve">25.03.2019 - 31.01.2020 </t>
  </si>
  <si>
    <t>CON190000047</t>
  </si>
  <si>
    <t>CMR190074738</t>
  </si>
  <si>
    <t>CON190000060</t>
  </si>
  <si>
    <t>CMR190074772</t>
  </si>
  <si>
    <t>CON190000073</t>
  </si>
  <si>
    <t>CMR190074762</t>
  </si>
  <si>
    <t>CON190000077</t>
  </si>
  <si>
    <t>CMR190074755</t>
  </si>
  <si>
    <t>CON190000080</t>
  </si>
  <si>
    <t>CMR190074358</t>
  </si>
  <si>
    <t>26.03.2019 - 15.03.2020</t>
  </si>
  <si>
    <t>CON23-პ19</t>
  </si>
  <si>
    <t>CON190000030</t>
  </si>
  <si>
    <t>CMR190074366</t>
  </si>
  <si>
    <t xml:space="preserve">26.03.2019 - 31.01.2020 </t>
  </si>
  <si>
    <t>CON24-პ19</t>
  </si>
  <si>
    <t>CMR190074732</t>
  </si>
  <si>
    <t xml:space="preserve"> 28.03.2019 - 15.03.2020 </t>
  </si>
  <si>
    <t>CON25-პ19</t>
  </si>
  <si>
    <t>CON190000020</t>
  </si>
  <si>
    <t>CMR190074721</t>
  </si>
  <si>
    <t>28.03.2019 - 15.03.2020</t>
  </si>
  <si>
    <t>CON180000040</t>
  </si>
  <si>
    <t>SPA190001378</t>
  </si>
  <si>
    <t>04.04.2019 - 31.01.2020</t>
  </si>
  <si>
    <t xml:space="preserve"> SPA190001049</t>
  </si>
  <si>
    <t xml:space="preserve"> 33141122 - ქირურგიული სტეპლერები</t>
  </si>
  <si>
    <t xml:space="preserve"> N1/78–პ19</t>
  </si>
  <si>
    <t>ქირურგიული სტეპლერი (კანის სტეპლერი)</t>
  </si>
  <si>
    <t>ხელშეკრულების გაფორმებიდან ეტაპობრივად, მოთხოვნიდან 2  სამუშაო დღეში 2019 წლის 31 დეკემბრამდე</t>
  </si>
  <si>
    <t xml:space="preserve">2 კვარტალი </t>
  </si>
  <si>
    <t xml:space="preserve"> N1/79–პ19</t>
  </si>
  <si>
    <t>SPA190001166</t>
  </si>
  <si>
    <t>შპს  ივერმედი</t>
  </si>
  <si>
    <t>08.04.2019 - 31.01.2020</t>
  </si>
  <si>
    <t>სამედიცინო სახარჯი მასალები (შარდსაწვეთი სტენდები) (33140000 - სამედიცინო სახარჯი მასალები)</t>
  </si>
  <si>
    <t>შემსყიდველის მოთხოვნილი რაოდენობის შესაბამისად, შემსყიდველის მოთხოვნიდან არაუმეტეს 7 (შვიდი) სამუშაო დღის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</si>
  <si>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N1/80–პ19</t>
  </si>
  <si>
    <t xml:space="preserve"> შპს რადიაციული ტექნოლოგიების და უსაფრთხოების ცენტრი</t>
  </si>
  <si>
    <t>დოზიმეტრით მომსახურება</t>
  </si>
  <si>
    <t>10.04.2019 - 31.05.2020</t>
  </si>
  <si>
    <t>SPA190001795</t>
  </si>
  <si>
    <t>90700000 - მომსახურებები ეკოლოგიის სფეროში</t>
  </si>
  <si>
    <t>მომსახურება უნდა განხორციელდეს ხელშეკრულების გაფორმებიდან 12 თვის განმავლობაში</t>
  </si>
  <si>
    <t xml:space="preserve"> N1/81–პ19</t>
  </si>
  <si>
    <t>შპს რადიაციული ტექნოლოგიების და უსაფრთხოების ცენტრი</t>
  </si>
  <si>
    <t>10.04.2019 - 31.12.2019</t>
  </si>
  <si>
    <t>SPA190001793</t>
  </si>
  <si>
    <t>რენტგენო-რადიოლოგიური სამედიცინო დიაგნოსტიკური აპარატურის შემოწმება,საკონსულტაციო მომსახურეობა</t>
  </si>
  <si>
    <t>ხელშეკრულების გაფორმებიდან 10 სამუშაო დღე.</t>
  </si>
  <si>
    <t xml:space="preserve"> N1/82–პ19</t>
  </si>
  <si>
    <t>85100000 - ჯანდაცვის სფეროს მომსახურებები</t>
  </si>
  <si>
    <t xml:space="preserve">ჯანდაცვის სფეროს მომსახურებები.
</t>
  </si>
  <si>
    <t xml:space="preserve">მომსახურეობის გაწევა უნდა განხორციელდეს ეტაპობრივად, შემსყიდველის მოთხოვნის შესაბამისად, მომსახურეობის გაწევის პერიოდია ხელშეკრულების გაფორმებიდან 2019 წლის 31 დეკემბრის ჩათვლით.
</t>
  </si>
  <si>
    <t>შპს აკად.ნ.ყიფშიძის სახელობის ცენტრალური საუნივერსიტეტო კლინიკა</t>
  </si>
  <si>
    <t>16.04.2019 - 31.01.2020</t>
  </si>
  <si>
    <t xml:space="preserve"> N1/83–პ19</t>
  </si>
  <si>
    <t>SPA190001845</t>
  </si>
  <si>
    <t>პრიმამედი</t>
  </si>
  <si>
    <t>17.04.2019 - 31.01.2020</t>
  </si>
  <si>
    <t>ლაბორატორიული რეაქტივები.</t>
  </si>
  <si>
    <t>მოთხოვნიდან 40 (ორმოცი) კალენდარული დღის განმავლობაში, 2019 წლის 31 დეკემბრის ჩათვლით.</t>
  </si>
  <si>
    <t xml:space="preserve"> N1/84–პ19</t>
  </si>
  <si>
    <t xml:space="preserve"> შპს ჯეოტენდი</t>
  </si>
  <si>
    <t>SPA190001768</t>
  </si>
  <si>
    <t xml:space="preserve"> 18424000 - ხელთათმანები</t>
  </si>
  <si>
    <t>ხელთათმანები</t>
  </si>
  <si>
    <t>19.04.2019 - 31.12.2019</t>
  </si>
  <si>
    <t>ხელშეკრულების გაფორმებიდან 10 კალენდარული დღის ვადაში</t>
  </si>
  <si>
    <t xml:space="preserve"> N1/85–პ19</t>
  </si>
  <si>
    <t>შპს   დელტამედ ჯორჯია</t>
  </si>
  <si>
    <t xml:space="preserve"> SPA190001846</t>
  </si>
  <si>
    <t>22.04.2019 - 31.01.2020</t>
  </si>
  <si>
    <t xml:space="preserve">სისხლის დასათესად ნიადაგი ( არანაკლებ 84 ml )
</t>
  </si>
  <si>
    <t>შემსყიდველის მოთხოვნიდან 60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</si>
  <si>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N1/86–პ19</t>
  </si>
  <si>
    <t xml:space="preserve"> შპს ენდოსერვისი</t>
  </si>
  <si>
    <t>SPA190002039</t>
  </si>
  <si>
    <t>ბრონქოსკოპის შეკეთება (Olympus BF TYPE T40) - ლინზის ბოჭკოვანი გამტარი - გასაწმენდია; დისტალური მომხრელი მექანიზმი - აღსადგენია; დისტალური რეზინი და შალითა - აღსადგენია</t>
  </si>
  <si>
    <t>22.04.2019 - 31.12.2019</t>
  </si>
  <si>
    <t xml:space="preserve"> N1/87–პ19</t>
  </si>
  <si>
    <t xml:space="preserve"> SPA190002013</t>
  </si>
  <si>
    <t>24.04.2019 - 31.01.2020</t>
  </si>
  <si>
    <t>მოთხოვნიდან არაუმეტეს 2 (ორი) სამუშაო დღის ვადაში.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</si>
  <si>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N1/88–პ19</t>
  </si>
  <si>
    <t>შპს ტაჟი ჯგუფი</t>
  </si>
  <si>
    <t xml:space="preserve"> 01.05.2019 - 31.12.2019</t>
  </si>
  <si>
    <t>SPA190002124</t>
  </si>
  <si>
    <t xml:space="preserve"> 44221230 - გასაწევი კარები</t>
  </si>
  <si>
    <t>სლაიდური ტიპის კარის მექანიზმი</t>
  </si>
  <si>
    <t>ხელშეკრულების გაფორმებიდან 14 სამუშაო დღე</t>
  </si>
  <si>
    <t xml:space="preserve"> N1/89–პ19</t>
  </si>
  <si>
    <t xml:space="preserve"> SPA190001827</t>
  </si>
  <si>
    <t>06.05.2019 - 31.12.2019</t>
  </si>
  <si>
    <t>პი.ემ.ჯი</t>
  </si>
  <si>
    <t>ფლოუმეტრი; შტატივი</t>
  </si>
  <si>
    <t xml:space="preserve"> 33190000 - სხვადასხვა სამედიცინო აპარატურა და პროდუქტები</t>
  </si>
  <si>
    <t xml:space="preserve"> შპს "ჯეოლაით"</t>
  </si>
  <si>
    <t xml:space="preserve"> SPA190001977</t>
  </si>
  <si>
    <t xml:space="preserve"> N1/90–პ19</t>
  </si>
  <si>
    <t>ნათურები</t>
  </si>
  <si>
    <t>07.05.2019 - 31.12.2019</t>
  </si>
  <si>
    <t>31531000 - ნათურები</t>
  </si>
  <si>
    <t xml:space="preserve"> N1/91–პ19</t>
  </si>
  <si>
    <t>შპს 4 ჰოსპიტალს</t>
  </si>
  <si>
    <t>08.05.2019 - 31.01.2020</t>
  </si>
  <si>
    <t>SPA190002137</t>
  </si>
  <si>
    <t xml:space="preserve">ქსოვილის ამოსაღები ლაპარასკოპიული ჩანთა </t>
  </si>
  <si>
    <t xml:space="preserve"> ხელშეკრულების გაფორმებიდან შემსყიდველის მოთხოვნის შესაბამისად, მოთხოვიდან 2 სამუშაო დღის ვადაში, 2019 წლის 31 დეკემბრის ჩათვლით;</t>
  </si>
  <si>
    <t xml:space="preserve"> N1/92–პ19</t>
  </si>
  <si>
    <t xml:space="preserve"> შპს ემ-დი-ეს</t>
  </si>
  <si>
    <t>SPA190001975</t>
  </si>
  <si>
    <t xml:space="preserve"> 10.05.2019 - 31.01.2020</t>
  </si>
  <si>
    <t>შემსყიდველის მოთხოვნიდან არაუგვიანეს 3 (სამი) სამუშაო ვადაში.
შესასყიდი საქონლის მოწოდება უნდა განხორციელდეს ხელშეკრულების გაფორმებიდან 2019 წლის 31 დეკემბრამდე.</t>
  </si>
  <si>
    <t xml:space="preserve"> N1/93–პ19</t>
  </si>
  <si>
    <t>10.05.2019 - 31.12.2019</t>
  </si>
  <si>
    <t>SPA190002279</t>
  </si>
  <si>
    <t>ქირურგიული ხელსაწყოები</t>
  </si>
  <si>
    <t xml:space="preserve"> N1/94–პ19</t>
  </si>
  <si>
    <t>10.05.2019 - 31.01.2020</t>
  </si>
  <si>
    <t xml:space="preserve"> SPA190002218</t>
  </si>
  <si>
    <t>19640000 - პოლიეთილენის პაკეტები და ტომრები ნარჩენებისა და ნაგვისთვის</t>
  </si>
  <si>
    <t>შპს New World</t>
  </si>
  <si>
    <t>პოლიეთილენის პარკები.</t>
  </si>
  <si>
    <t>ხელშეკრულების გაფორმებიდან ეტაპობრივად, შემსყიდველის მოთხოვნიდან 5 სამუშაო დღის ვადაში, 2019 წლის 20 დეკემბრამდე</t>
  </si>
  <si>
    <t xml:space="preserve"> შპს ეკომშენი 2014</t>
  </si>
  <si>
    <t xml:space="preserve"> N1/95–პ19</t>
  </si>
  <si>
    <t>საღებავები და კედლის საფარები</t>
  </si>
  <si>
    <t>SPA190002250</t>
  </si>
  <si>
    <t>14.05.2019 - 31.12.2019</t>
  </si>
  <si>
    <t>44111400 - საღებავები და კედლის საფარები</t>
  </si>
  <si>
    <t>ხელშეკრულების გაფორმებიდან 5 კალენდარული დღე</t>
  </si>
  <si>
    <t xml:space="preserve"> N1/96–პ19</t>
  </si>
  <si>
    <t>SPA190002314</t>
  </si>
  <si>
    <t>მაგნიტურ რეზონანსულიტომოგრაფის (SIEMENS Magnetom Aera ) შეკეთება</t>
  </si>
  <si>
    <t>შპს    ივერმედი</t>
  </si>
  <si>
    <t>50420000 - სამედიცინო და ქირურგიული მოწყობილობების შეკეთება და ტექნიკური მომსახურება</t>
  </si>
  <si>
    <t xml:space="preserve"> SPA190002305</t>
  </si>
  <si>
    <t xml:space="preserve"> N1/97–პ19</t>
  </si>
  <si>
    <t xml:space="preserve"> N1/98–პ19</t>
  </si>
  <si>
    <t xml:space="preserve"> თორნიკე</t>
  </si>
  <si>
    <t xml:space="preserve">SPA190002251 </t>
  </si>
  <si>
    <t>15.05.2019 - 31.12.2019</t>
  </si>
  <si>
    <t xml:space="preserve"> N1/99–პ19</t>
  </si>
  <si>
    <t>ჯი-თი-ვი</t>
  </si>
  <si>
    <t>SPA190002520</t>
  </si>
  <si>
    <t xml:space="preserve"> 30234300 - კომპაქტური დისკები</t>
  </si>
  <si>
    <t>21.05.2019 - 31.12.2019</t>
  </si>
  <si>
    <t>კომპაქტური დისკი - კომპაქტური დისკი - CD-R; არანაკლებ 700 MB - 3000 ცალი</t>
  </si>
  <si>
    <t xml:space="preserve"> N1/100–პ19</t>
  </si>
  <si>
    <t>შპს ეკოსფერო</t>
  </si>
  <si>
    <t>SPA190002132</t>
  </si>
  <si>
    <t xml:space="preserve"> 33123210 - კარდიომონიტორული აპარატურა</t>
  </si>
  <si>
    <t>22.05.2019 - 31.12.2019</t>
  </si>
  <si>
    <t>კარდიოტოკოგრაფი/ფეტალური მონიტორი</t>
  </si>
  <si>
    <t xml:space="preserve"> N1/101–პ19</t>
  </si>
  <si>
    <t xml:space="preserve"> ნოვი სტილი ჯორჯია</t>
  </si>
  <si>
    <t>SPA190002403</t>
  </si>
  <si>
    <t>39113000 - სხვადასხვა სახის დასაჯდომები და სკამები</t>
  </si>
  <si>
    <t>23.05.2019 - 31.12.2019</t>
  </si>
  <si>
    <t>მოსაცდელი სკამი (3 ადგილიანი)</t>
  </si>
  <si>
    <t>შპს უნიფორმა და უსაფრთხოება</t>
  </si>
  <si>
    <t xml:space="preserve"> N1/102–პ19</t>
  </si>
  <si>
    <t>სხვადასხვა ქსოვილის ნივთების (წინსაფარი მუშამბის)
(CPV 39560000 სხვადასხვა ქსოვილის ნივთები)</t>
  </si>
  <si>
    <t xml:space="preserve"> SPA190002135</t>
  </si>
  <si>
    <t xml:space="preserve"> 39560000 - სხვადასხვა ქსოვილის ნივთები</t>
  </si>
  <si>
    <t>24.05.2019 - 31.01.2020</t>
  </si>
  <si>
    <t>მოწოდების ვადა ხელშეკრულების გაფორმებიდან 15(თხუთმეტი) სამუშაო დღის ვადაში.</t>
  </si>
  <si>
    <t xml:space="preserve"> N1/103–პ19</t>
  </si>
  <si>
    <t>SPA190002473</t>
  </si>
  <si>
    <t>28.05.2019 - 31.12.2019</t>
  </si>
  <si>
    <t xml:space="preserve"> შპს მატრიცა</t>
  </si>
  <si>
    <t xml:space="preserve"> 44111000 - მასალები სამშენებლო სამუშაოებისთვის</t>
  </si>
  <si>
    <t>კუთხოვანა</t>
  </si>
  <si>
    <t xml:space="preserve"> ჰუმან დიაგნოსტიკ ჯორჯია</t>
  </si>
  <si>
    <t xml:space="preserve"> N1/104–პ19</t>
  </si>
  <si>
    <t>ჰემატოლოგიური ანალიზატორთან და ერითროციტების დალექვის 
სიჩქარესთან განმსაზღვრელი ლაბორატორიული რეაქტივები (33696500 - ლაბორატორიული რეაქტივები)</t>
  </si>
  <si>
    <t xml:space="preserve"> SPA190002671</t>
  </si>
  <si>
    <t>31.05.2019 - 31.01.2020</t>
  </si>
  <si>
    <t>შემსყიდველის მოთხოვნიდან 21 კალენდარული დღის განმავლობაში, ხოლო ფასების ცხრილის მე-5 პოზიცია Control 1X3X3 მლ , შემსყიდველი მოთხოვნიდან 90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</si>
  <si>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>შპს ლა ბელა</t>
  </si>
  <si>
    <t xml:space="preserve"> SPA190002601</t>
  </si>
  <si>
    <t>39811000 - ოთახში სასიამოვნო სურნელის დასაყენებელი საშუალებები
 39830000 - საწმენდი საშუალებები</t>
  </si>
  <si>
    <t>03.06.2019 - 31.12.2019</t>
  </si>
  <si>
    <t xml:space="preserve"> N1/105–პ19</t>
  </si>
  <si>
    <t>საწმენდი საშუალებები და აეროზოლები</t>
  </si>
  <si>
    <t xml:space="preserve"> N1/106–პ19</t>
  </si>
  <si>
    <t>შპს კომპლექს-მედ-სერვისი</t>
  </si>
  <si>
    <t>კომპიუტერული ტომოგრაფი (თანმდევი მომსახურებით - მონტაჟი/ინსტალაცია/ტრეინინგი)
(შემოთავაზებული საქონელი უნდა იყოს ახალი. ექსპლუატაციაში ნამყოფი ან ნებისმიერი წესით აღდგენილი არ განიხილება).</t>
  </si>
  <si>
    <t>SPA190002393</t>
  </si>
  <si>
    <t xml:space="preserve"> 33115000 - ტომოგრაფიული აპარატები</t>
  </si>
  <si>
    <t>04.06.2019 - 31.01.2020</t>
  </si>
  <si>
    <t>ხელშეკრულების გაფორმებიდან 120 კალენდარული დღე</t>
  </si>
  <si>
    <t xml:space="preserve"> N1/107–პ19</t>
  </si>
  <si>
    <t>SPA190002602</t>
  </si>
  <si>
    <t>07.06.2019 - 31.12.2019</t>
  </si>
  <si>
    <t>33190000 - სხვადასხვა სამედიცინო აპარატურა და პროდუქტები</t>
  </si>
  <si>
    <t>სხვადასხვა სამედიცინო აპარატურა და პროდუქტები</t>
  </si>
  <si>
    <t xml:space="preserve"> N1/108–პ19</t>
  </si>
  <si>
    <t>12.06.2019 - 31.01.2020</t>
  </si>
  <si>
    <t xml:space="preserve">წამლით დაფარული კორონალური სტენტი - 200 ცალი. </t>
  </si>
  <si>
    <t>SPA190002635</t>
  </si>
  <si>
    <t>SPA190002659</t>
  </si>
  <si>
    <t xml:space="preserve"> N1/109–პ19</t>
  </si>
  <si>
    <t>14.06.2019 - 31.01.2020</t>
  </si>
  <si>
    <t>19.06.2019 - 31.01.2020</t>
  </si>
  <si>
    <t xml:space="preserve"> უნიმედი</t>
  </si>
  <si>
    <t>SPA190002945</t>
  </si>
  <si>
    <t>პროკალციტონინის არააპარატურული თვისობრივი ტესტი (ნახევრად რაოდენობრივი)</t>
  </si>
  <si>
    <t>შემსყიდველის მოთხოვნიდან 10 (ათი) კალენდარული დღის განმავლობაში, შესასყიდი საქონლის მოწოდება უნდა განხორციელდეს ხელშეკრულების გაფორმებიდან 2019 წლის 31 დეკემბრის ჩათვლით.</t>
  </si>
  <si>
    <t xml:space="preserve"> N1/110–პ19</t>
  </si>
  <si>
    <t xml:space="preserve"> N1/111–პ19</t>
  </si>
  <si>
    <t xml:space="preserve">SPA190002966 </t>
  </si>
  <si>
    <t>20.06.2019 - 31.12.2019</t>
  </si>
  <si>
    <t>კოლონოსკოპის შეკეთება (Olympus CF-LV1L) - 1 ერთეული</t>
  </si>
  <si>
    <t xml:space="preserve"> N1/112–პ19</t>
  </si>
  <si>
    <t xml:space="preserve"> შპს კპი ქირურგია</t>
  </si>
  <si>
    <t xml:space="preserve"> SPA190002793</t>
  </si>
  <si>
    <t>33169000 - ქირურგიული ხელსაწყოები</t>
  </si>
  <si>
    <t xml:space="preserve"> N1/113–პ19</t>
  </si>
  <si>
    <t>SPA190001978</t>
  </si>
  <si>
    <t xml:space="preserve"> 33123200 - ელექტროკარდიოგრაფიული აპარატურა</t>
  </si>
  <si>
    <t>შპს ერ თი ემ</t>
  </si>
  <si>
    <t>ელექტროკარდიოგრაფი</t>
  </si>
  <si>
    <t>21.06.2019 - 31.12.2019</t>
  </si>
  <si>
    <t xml:space="preserve"> შპს ევრაზია მედი</t>
  </si>
  <si>
    <t>SPA190002861</t>
  </si>
  <si>
    <t xml:space="preserve"> N1/114–პ19</t>
  </si>
  <si>
    <t>26.06.2019 - 31.01.2020</t>
  </si>
  <si>
    <t>სამედიცინო სახარჯი მასალა (,,ARTHREX"-ის ფირმის ართორსკოპულ სისტემასთან თავსებადი)</t>
  </si>
  <si>
    <t>ხელშეკრულების გაფორმებიდან 2019 წლის 31 დეკემბრის ჩათვლით, შემსყიდველის მოთხოვნიდან 5 კალენდარული დღის ვადაში</t>
  </si>
  <si>
    <t xml:space="preserve"> N1/115–პ19</t>
  </si>
  <si>
    <t>შპს მოწინავე სამედიცინო ტექნოლოგიები და სერვისი</t>
  </si>
  <si>
    <t>28.06.2019 - 31.01.2020</t>
  </si>
  <si>
    <t>სტერილიზატორის ორთქლის სარქველის შეკეთება და ტექნიკური მომსახურეობა 
(CPV 50420000 - სამედიცინო და ქირურგიული მოწყობილობების შეკეთება და ტექნიკური მომსახურება)</t>
  </si>
  <si>
    <t xml:space="preserve"> SPA190003170</t>
  </si>
  <si>
    <t>ხელშეკრულების გაფორმებიდან 5 სამუშაო დღე.</t>
  </si>
  <si>
    <t>N2/63-პ19</t>
  </si>
  <si>
    <t>CMR190074796</t>
  </si>
  <si>
    <t>N2/63/1-პ19</t>
  </si>
  <si>
    <t>CMR190076102</t>
  </si>
  <si>
    <t xml:space="preserve">28.03.2019 - 31.12.2019 </t>
  </si>
  <si>
    <t>CMR190076111</t>
  </si>
  <si>
    <t>N2/64-პ19</t>
  </si>
  <si>
    <t xml:space="preserve">29.03.2019 - 31.12.2019 </t>
  </si>
  <si>
    <t xml:space="preserve">ხელშეკრულების გაფორმებიდან 3 სამუშაო დღის  ვადაში. </t>
  </si>
  <si>
    <t>N2/65-პ19</t>
  </si>
  <si>
    <t>CMR190076965</t>
  </si>
  <si>
    <t>29.03.2019 - 31.12.2019</t>
  </si>
  <si>
    <t>N2/66-პ19</t>
  </si>
  <si>
    <t>CMR190074808</t>
  </si>
  <si>
    <t>ხელთათმანი</t>
  </si>
  <si>
    <t>N2/67-პ19</t>
  </si>
  <si>
    <t>CMR190076115</t>
  </si>
  <si>
    <t>N2/68-პ19</t>
  </si>
  <si>
    <t xml:space="preserve">
შპს ტრანსკავკასიური სადისტრიბუციო კომპანია (401949674)</t>
  </si>
  <si>
    <t>31400000 - აკუმულატორები, დენის პირველადი წყაროები და პირველადი ელემენტები</t>
  </si>
  <si>
    <t>CMR190078438</t>
  </si>
  <si>
    <t>აკუმულატორი</t>
  </si>
  <si>
    <t xml:space="preserve">01.04.2019 - 31.12.2019 </t>
  </si>
  <si>
    <t>N2/69-პ19</t>
  </si>
  <si>
    <t xml:space="preserve">
შპს მორიონი-კკმ (204964413)</t>
  </si>
  <si>
    <t>CMR190078534</t>
  </si>
  <si>
    <t>01.04.2019 - 31.01.2020</t>
  </si>
  <si>
    <t xml:space="preserve">მოთხოვნიდან 2 სამუშაო დღის ვადაში </t>
  </si>
  <si>
    <t>04.04.2019 - 31.12.2019</t>
  </si>
  <si>
    <t>CMR190078490</t>
  </si>
  <si>
    <r>
  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rgb="FFFF0000"/>
        <rFont val="Calibri"/>
        <family val="2"/>
        <scheme val="minor"/>
      </rPr>
      <t xml:space="preserve">SMP ნომერი
SMP190001740 </t>
    </r>
    <r>
      <rPr>
        <sz val="11"/>
        <color theme="1"/>
        <rFont val="Calibri"/>
        <family val="2"/>
        <scheme val="minor"/>
      </rPr>
      <t xml:space="preserve">
 </t>
    </r>
  </si>
  <si>
    <t xml:space="preserve">1 ცალი საკონტროლო სალარო აპარატი </t>
  </si>
  <si>
    <t>N2/70-პ19</t>
  </si>
  <si>
    <t xml:space="preserve">მოთხოვნიდან 1 სამუშაო დღის ვადაში </t>
  </si>
  <si>
    <t>N2/71-პ19</t>
  </si>
  <si>
    <t xml:space="preserve">
შპს ქარმედ ჰელს გრუპ ჯორჯია (445465434)</t>
  </si>
  <si>
    <t>CMR190079260</t>
  </si>
  <si>
    <t xml:space="preserve">04.04.2019 - 31.12.2019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</si>
  <si>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SMP190001822 </t>
    </r>
  </si>
  <si>
    <t>CMR190079036</t>
  </si>
  <si>
    <t>N2/72-პ19</t>
  </si>
  <si>
    <t xml:space="preserve">05.04.2019 - 31.12.2019 </t>
  </si>
  <si>
    <t>N2/73-პ19</t>
  </si>
  <si>
    <t>CMR190080080</t>
  </si>
  <si>
    <t>N2/74-პ19</t>
  </si>
  <si>
    <t>05.04.2019 - 31.12.2019</t>
  </si>
  <si>
    <t>CMR190082347</t>
  </si>
  <si>
    <t>N2/75-პ19</t>
  </si>
  <si>
    <t>CMR190082335</t>
  </si>
  <si>
    <t xml:space="preserve">08.04.2019 - 30.12.2019 
</t>
  </si>
  <si>
    <t>N2/76-პ19</t>
  </si>
  <si>
    <t>CMR190083307</t>
  </si>
  <si>
    <t xml:space="preserve">12.04.2019 - 31.12.2019 </t>
  </si>
  <si>
    <t>ხელშეკრულების  გაფორმებდიდან 17  აპრილის ჩათვლით</t>
  </si>
  <si>
    <t>CMR190082350</t>
  </si>
  <si>
    <t>N2/78-პ19</t>
  </si>
  <si>
    <t>N2/77-პ19</t>
  </si>
  <si>
    <t>15.04.2019 - 31.12.2019</t>
  </si>
  <si>
    <t>CMR190085640</t>
  </si>
  <si>
    <t>N2/79-პ19</t>
  </si>
  <si>
    <t>17.04.2019 - 31.12.2019</t>
  </si>
  <si>
    <t>CMR190085569</t>
  </si>
  <si>
    <t>N2/80-პ19</t>
  </si>
  <si>
    <t xml:space="preserve">
შპს აკადემიკოს ფრიდონ თოდუას სამედიცინო ცენტრი - შ.პ.ს. კლინიკური მედიცინის სამეცნიერო-კვლევითი ინსტიტუტი (201990694)</t>
  </si>
  <si>
    <t>CMR190086229</t>
  </si>
  <si>
    <t xml:space="preserve">17.04.2019 - 31.12.2019 
</t>
  </si>
  <si>
    <t xml:space="preserve">ხელშეკრულების გაფორმებიდან 1 სამუშაო დღის  ვადაში. </t>
  </si>
  <si>
    <t>N2/81-პ19</t>
  </si>
  <si>
    <t xml:space="preserve">CMR190085560 
</t>
  </si>
  <si>
    <t xml:space="preserve">18.04.2019 - 31.12.2019 </t>
  </si>
  <si>
    <t>N2/82-პ19</t>
  </si>
  <si>
    <t>CMR190085608</t>
  </si>
  <si>
    <t>N2/83-პ19</t>
  </si>
  <si>
    <t>18.04.2019 - 31.12.2019</t>
  </si>
  <si>
    <t>CMR190086218</t>
  </si>
  <si>
    <t>CMR190085565</t>
  </si>
  <si>
    <t>N2/84-პ19</t>
  </si>
  <si>
    <t xml:space="preserve">19.04.2019 - 31.12.2019 </t>
  </si>
  <si>
    <t>N2/85-პ19</t>
  </si>
  <si>
    <t>CMR190089091</t>
  </si>
  <si>
    <t>23.04.2019 - 31.12.2019</t>
  </si>
  <si>
    <t xml:space="preserve">ხელშეკრულების გაფორმებიდან 5სამუშაო დღის  ვადაში. </t>
  </si>
  <si>
    <t>N2/86-პ19</t>
  </si>
  <si>
    <t>CMR190089133</t>
  </si>
  <si>
    <t xml:space="preserve">
სს გრინვეი საქართველო (404867006)</t>
  </si>
  <si>
    <t>N2/87-პ19</t>
  </si>
  <si>
    <t>71600000 - ტექნიკური შემოწმება, ანალიზი და საკონსულტაციო მომსახურებები</t>
  </si>
  <si>
    <t>CMR190089025</t>
  </si>
  <si>
    <t>ტექნიკური შემოწმება, ანალიზი და საკონსულტაციო მომსახურებები</t>
  </si>
  <si>
    <t>24.04.2019 - 31.12.2019</t>
  </si>
  <si>
    <t>N2/88-პ19</t>
  </si>
  <si>
    <t xml:space="preserve">
შპს ჯორჯიან მედიქალ სერვისის (200223258)</t>
  </si>
  <si>
    <t>CMR190089233</t>
  </si>
  <si>
    <t>25.04.2019 - 31.12.2019</t>
  </si>
  <si>
    <t>N2/89-პ19</t>
  </si>
  <si>
    <t>CMR190089156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</si>
  <si>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SMP190002055 </t>
    </r>
  </si>
  <si>
    <t>N2/90-პ19</t>
  </si>
  <si>
    <t>CMR190092013</t>
  </si>
  <si>
    <t xml:space="preserve">01.05.2019 - 31.12.2019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</si>
  <si>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SMP190002123 </t>
    </r>
  </si>
  <si>
    <t>N2/91-პ19</t>
  </si>
  <si>
    <t>CMR190092885</t>
  </si>
  <si>
    <t xml:space="preserve">03.05.2019 - 31.12.2019 </t>
  </si>
  <si>
    <t>N2/92-პ19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</si>
  <si>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SMP190002158 </t>
    </r>
  </si>
  <si>
    <t>CMR190092906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</si>
  <si>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SMP190002159 </t>
    </r>
  </si>
  <si>
    <t xml:space="preserve"> 03.05.2019 - 31.12.2019</t>
  </si>
  <si>
    <t>N2/93-პ19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</si>
  <si>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SMP190002161 </t>
    </r>
  </si>
  <si>
    <t>CMR190092951</t>
  </si>
  <si>
    <t xml:space="preserve">05.05.2019 - 31.12.2019 </t>
  </si>
  <si>
    <t>N2/94-პ19</t>
  </si>
  <si>
    <t>CMR190092936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</si>
  <si>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SMP190002177 </t>
    </r>
  </si>
  <si>
    <t>N2/95-პ19</t>
  </si>
  <si>
    <t>CMR190094697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</si>
  <si>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SMP190002199 </t>
    </r>
  </si>
  <si>
    <t>N2/96-პ19</t>
  </si>
  <si>
    <t>CMR190096437</t>
  </si>
  <si>
    <t>08.05.2019 - 31.12.2019</t>
  </si>
  <si>
    <t>N2/97-პ19</t>
  </si>
  <si>
    <t>CMR190098810</t>
  </si>
  <si>
    <t>13.05.2019 - 31.12.2019</t>
  </si>
  <si>
    <t>N2/98-პ19</t>
  </si>
  <si>
    <t>CMR190098811</t>
  </si>
  <si>
    <t>N2/98/1-პ19</t>
  </si>
  <si>
    <t>CMR190100235</t>
  </si>
  <si>
    <t>16.05.2019 - 31.12.2019</t>
  </si>
  <si>
    <t xml:space="preserve">ხელშეკრულების გაფორმებიდან 4 სამუშაო დღის  ვადაში. </t>
  </si>
  <si>
    <t>N2/99-პ19</t>
  </si>
  <si>
    <t>CMR190101232</t>
  </si>
  <si>
    <t>17.05.2019 - 31.12.2019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</si>
  <si>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SMP190002320 </t>
    </r>
  </si>
  <si>
    <t>N2/100-პ19</t>
  </si>
  <si>
    <t>CMR190101224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</si>
  <si>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SMP190002321 </t>
    </r>
  </si>
  <si>
    <t>N2/101-პ19</t>
  </si>
  <si>
    <t xml:space="preserve">17.05.2019 - 31.12.2019 </t>
  </si>
  <si>
    <t>CMR190101353</t>
  </si>
  <si>
    <t>N2/102-პ19</t>
  </si>
  <si>
    <t>CMR190102902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</si>
  <si>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SMP190002335 </t>
    </r>
  </si>
  <si>
    <t xml:space="preserve"> სამედიცინო მოწყობილობები</t>
  </si>
  <si>
    <t xml:space="preserve">20.05.2019 - 31.12.2019 </t>
  </si>
  <si>
    <t>N2/102/1-პ19</t>
  </si>
  <si>
    <t xml:space="preserve"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
 </t>
  </si>
  <si>
    <t>CMR190104107</t>
  </si>
  <si>
    <t xml:space="preserve">BB336VV  მსუბუქი ატომობილის ტექნიკური მომსახურეობა  </t>
  </si>
  <si>
    <t xml:space="preserve">ხელშეკრულების  გაფორმებიდან  24  მაისის ჩათვლით </t>
  </si>
  <si>
    <t xml:space="preserve">22.05.2019 - 31.12.2019 
</t>
  </si>
  <si>
    <t>N2/103-პ19</t>
  </si>
  <si>
    <t>CMR190104120</t>
  </si>
  <si>
    <t xml:space="preserve">
შპს მოდერნ მედიქალ სოლუშენ (402063949)</t>
  </si>
  <si>
    <t xml:space="preserve">მოთხოვნიდან 3  სამუშაო დღის ვადაში </t>
  </si>
  <si>
    <t>N2/104-პ19</t>
  </si>
  <si>
    <t>CMR190104125</t>
  </si>
  <si>
    <t>N2/105-პ19</t>
  </si>
  <si>
    <t>საქართველოს საზოგადოებრივი ჯანდაცვის ფონდი (203864586)</t>
  </si>
  <si>
    <t>CMR190104134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</si>
  <si>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SMP190002302 </t>
    </r>
  </si>
  <si>
    <t>N2/106-პ19</t>
  </si>
  <si>
    <t>CMR190102899</t>
  </si>
  <si>
    <t xml:space="preserve">23.05.2019 - 31.12.2019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</si>
  <si>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SMP190002378 </t>
    </r>
  </si>
  <si>
    <t>N2/107-პ19</t>
  </si>
  <si>
    <t xml:space="preserve"> 23.05.2019 - 31.12.2019</t>
  </si>
  <si>
    <t>CMR190104148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</si>
  <si>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SMP190002376 </t>
    </r>
  </si>
  <si>
    <t>N2/108-პ19</t>
  </si>
  <si>
    <t>CMR190104152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</si>
  <si>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SMP190002375  </t>
    </r>
  </si>
  <si>
    <t>N2/109-პ19</t>
  </si>
  <si>
    <t>CMR190104157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</si>
  <si>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SMP190002392 </t>
    </r>
  </si>
  <si>
    <t xml:space="preserve">24.05.2019 - 31.12.2019 </t>
  </si>
  <si>
    <t>N2/110-პ19</t>
  </si>
  <si>
    <t>29.05.2019 - 31.12.2019</t>
  </si>
  <si>
    <t>CMR190107803</t>
  </si>
  <si>
    <t>N2/111-პ19</t>
  </si>
  <si>
    <t xml:space="preserve">
შპს ახალი ხედვა (400029303)</t>
  </si>
  <si>
    <t>CMR190107780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</si>
  <si>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SMP190002438 </t>
    </r>
  </si>
  <si>
    <t xml:space="preserve">30.05.2019 - 31.12.2019 </t>
  </si>
  <si>
    <t>N2/112-პ19</t>
  </si>
  <si>
    <t>CMR190107939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</si>
  <si>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SMP190002458 </t>
    </r>
  </si>
  <si>
    <t>31.05.2019 - 31.12.2019</t>
  </si>
  <si>
    <t>N2/113-პ19</t>
  </si>
  <si>
    <t xml:space="preserve">31.05.2019 - 31.12.2019 </t>
  </si>
  <si>
    <t>CMR190108432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</si>
  <si>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SMP190002455  </t>
    </r>
  </si>
  <si>
    <t>N2/114-პ19</t>
  </si>
  <si>
    <t>CMR190107942</t>
  </si>
  <si>
    <t>N2/115-პ19</t>
  </si>
  <si>
    <t>CMR190110584</t>
  </si>
  <si>
    <t xml:space="preserve">ხელშეკრულების გაფორმებიდან 5  ივნისის ჩათვლით </t>
  </si>
  <si>
    <t>15სამუშაო დღე</t>
  </si>
  <si>
    <t>N2/116-პ19</t>
  </si>
  <si>
    <t xml:space="preserve">CMR190111281 
</t>
  </si>
  <si>
    <t xml:space="preserve"> 06.06.2019 - 31.12.2019</t>
  </si>
  <si>
    <t>N2/117-პ19</t>
  </si>
  <si>
    <t>CMR190111729</t>
  </si>
  <si>
    <t>N2/118-პ19</t>
  </si>
  <si>
    <t>CMR190111736</t>
  </si>
  <si>
    <t xml:space="preserve">07.06.2019 - 31.12.2019 </t>
  </si>
  <si>
    <t>შპს ჯორჯიან მედიქალ სერვისის (200223258)</t>
  </si>
  <si>
    <t>CMR190111699</t>
  </si>
  <si>
    <t>N2/119-პ19</t>
  </si>
  <si>
    <t>07.06.2019 - 31.12.201</t>
  </si>
  <si>
    <t xml:space="preserve">მოთხოვნიდან 2  სამუშაო დღის ვადაში , 2019  წლის 30 ივნისი ჩათვლით </t>
  </si>
  <si>
    <t>N2/120-პ19</t>
  </si>
  <si>
    <t xml:space="preserve">
სს კომპანია მედინსერვი (201951094)</t>
  </si>
  <si>
    <t>CMR190111721</t>
  </si>
  <si>
    <t xml:space="preserve">07.06.2019 - 31.12.2019 
</t>
  </si>
  <si>
    <t>N2/121-პ19</t>
  </si>
  <si>
    <t>CMR190111709</t>
  </si>
  <si>
    <t xml:space="preserve">მოთხოვნიდან 2  სამუშაო დღის ვადაში , 2019  წლის 28  ივნისი ჩათვლით </t>
  </si>
  <si>
    <t>N2/122-პ19</t>
  </si>
  <si>
    <t xml:space="preserve">11.06.2019 - 31.12.2019 </t>
  </si>
  <si>
    <t>CMR190114032</t>
  </si>
  <si>
    <t>N2/123-პ19</t>
  </si>
  <si>
    <t>CMR190114544</t>
  </si>
  <si>
    <t>N2/124-პ19</t>
  </si>
  <si>
    <t>CMR190114074</t>
  </si>
  <si>
    <t xml:space="preserve">12.06.2019 - 31.12.2019 </t>
  </si>
  <si>
    <t xml:space="preserve">ხელშეკრულების გაფორმებიდან1 სამუშაო დღის  ვადაში. </t>
  </si>
  <si>
    <t>N2/125-პ19</t>
  </si>
  <si>
    <t>CMR190114041</t>
  </si>
  <si>
    <t>N2/126-პ19</t>
  </si>
  <si>
    <t>CMR190114536</t>
  </si>
  <si>
    <t>13.06.2019 - 31.12.2019</t>
  </si>
  <si>
    <t xml:space="preserve">
შპს ჯორჯიან სერვის ნეთვორკი (406049823)</t>
  </si>
  <si>
    <t>CMR190117965</t>
  </si>
  <si>
    <t>N2/127-პ19</t>
  </si>
  <si>
    <t xml:space="preserve">19.06.2019 - 31.12.2019 </t>
  </si>
  <si>
    <t xml:space="preserve">მოთხოვნიდან   1 სამუშაო დღის ვადაში , 2019  წლის19 ივლისის   ჩათვლით 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</si>
  <si>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SMP190002581 </t>
    </r>
  </si>
  <si>
    <r>
  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rgb="FFFF0000"/>
        <rFont val="Calibri"/>
        <family val="2"/>
        <scheme val="minor"/>
      </rPr>
      <t xml:space="preserve">ექსკლუზივი 
SMP ნომერი
SMP190002541 </t>
    </r>
    <r>
      <rPr>
        <sz val="11"/>
        <color theme="1"/>
        <rFont val="Calibri"/>
        <family val="2"/>
        <scheme val="minor"/>
      </rPr>
      <t xml:space="preserve">
 </t>
    </r>
  </si>
  <si>
    <t xml:space="preserve">1 ცალი საკონტროლო სალარო აპარატის განახლება  </t>
  </si>
  <si>
    <t>N2/128 -პ19</t>
  </si>
  <si>
    <t xml:space="preserve">CMR190117986 
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</si>
  <si>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SMP190002679 </t>
    </r>
  </si>
  <si>
    <t xml:space="preserve">ხელშეკრულების გაფორმებიდან2 სამუშაო დღის  ვადაში. </t>
  </si>
  <si>
    <t xml:space="preserve">
შპს პენსან ჯორჯია (404870760)</t>
  </si>
  <si>
    <r>
      <t xml:space="preserve">30197630 - საბეჭდი ქაღალდი
</t>
    </r>
    <r>
      <rPr>
        <b/>
        <sz val="11"/>
        <color rgb="FFFF0000"/>
        <rFont val="Calibri"/>
        <family val="2"/>
        <scheme val="minor"/>
      </rPr>
      <t xml:space="preserve">SMP ნომერი
SMP190002598 </t>
    </r>
  </si>
  <si>
    <t>CMR190116343</t>
  </si>
  <si>
    <t xml:space="preserve"> საბეჭდი ქაღალდი</t>
  </si>
  <si>
    <t>N2/129 -პ19</t>
  </si>
  <si>
    <t xml:space="preserve">მოთხოვნიდან   3 სამუშაო დღის ვადაში , 2019  წლის28 ივნისის   ჩათვლით </t>
  </si>
  <si>
    <t>10 სამუშაო დღე</t>
  </si>
  <si>
    <t>N2/130-პ19</t>
  </si>
  <si>
    <t>CMR190118405</t>
  </si>
  <si>
    <t>CMR190121192</t>
  </si>
  <si>
    <t>N2/131-პ19</t>
  </si>
  <si>
    <t xml:space="preserve">25.06.2019 - 31.12.2019 </t>
  </si>
  <si>
    <t xml:space="preserve">ხელშეკრულების გაფორმებიდან  1 სამუშაო დღის  ვადაში. </t>
  </si>
  <si>
    <t>N2/132-პ19</t>
  </si>
  <si>
    <t>CMR190120665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</si>
  <si>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 xml:space="preserve">SMP ნომერი
SMP190002723 </t>
    </r>
  </si>
  <si>
    <t>N2/133-პ19</t>
  </si>
  <si>
    <t>CMR190120658</t>
  </si>
  <si>
    <t>25.06.2019 - 31.12.2019</t>
  </si>
  <si>
    <r>
      <t xml:space="preserve">33600000 - ფარმაცევტული პროდუქტები
</t>
    </r>
    <r>
      <rPr>
        <b/>
        <sz val="11"/>
        <color rgb="FFFF0000"/>
        <rFont val="Calibri"/>
        <family val="2"/>
        <scheme val="minor"/>
      </rPr>
      <t>SMP ნომერი
SMP190002721</t>
    </r>
  </si>
  <si>
    <t>N2/134-პ19</t>
  </si>
  <si>
    <t>CMR190121180</t>
  </si>
  <si>
    <t>N2/135-პ19</t>
  </si>
  <si>
    <t>შპს გოლდმედი (202455128)</t>
  </si>
  <si>
    <r>
      <t xml:space="preserve">33140000 - სამედიცინო სახარჯი მასალები
</t>
    </r>
    <r>
      <rPr>
        <b/>
        <sz val="11"/>
        <color rgb="FFFF0000"/>
        <rFont val="Calibri"/>
        <family val="2"/>
        <scheme val="minor"/>
      </rPr>
      <t xml:space="preserve">SMP ნომერი
SMP190002720 </t>
    </r>
  </si>
  <si>
    <t>CMR190120674</t>
  </si>
  <si>
    <t xml:space="preserve">ხელშეკრულების გაფორმებიდან1სამუშაო დღის  ვადაში. </t>
  </si>
  <si>
    <t>CON26-პ19</t>
  </si>
  <si>
    <t>CON190000023</t>
  </si>
  <si>
    <t xml:space="preserve">01.04.2019 - 31.01.2020 </t>
  </si>
  <si>
    <t>CMR190075189</t>
  </si>
  <si>
    <t>CON190000093</t>
  </si>
  <si>
    <t>CMR190075207</t>
  </si>
  <si>
    <t>CON27-პ19</t>
  </si>
  <si>
    <t>CON190000095</t>
  </si>
  <si>
    <t>CMR190075203</t>
  </si>
  <si>
    <t>CON28-პ19</t>
  </si>
  <si>
    <t>CON29-პ19</t>
  </si>
  <si>
    <t>CMR190117066</t>
  </si>
  <si>
    <t>CON180000105</t>
  </si>
  <si>
    <t>CMR190075195</t>
  </si>
  <si>
    <t>CON190000053</t>
  </si>
  <si>
    <t>CON30-პ19</t>
  </si>
  <si>
    <t>CON190000033</t>
  </si>
  <si>
    <t>CMR190075196</t>
  </si>
  <si>
    <t>CON31-პ19</t>
  </si>
  <si>
    <t>CON190000051</t>
  </si>
  <si>
    <t>CMR190075192</t>
  </si>
  <si>
    <t xml:space="preserve">CMR190079272 
</t>
  </si>
  <si>
    <t xml:space="preserve">
შპს მედ ეკონომი (402004549)</t>
  </si>
  <si>
    <t>CON190000122</t>
  </si>
  <si>
    <t>CON32-პ19</t>
  </si>
  <si>
    <t>03.04.2019 - 15.03.2020</t>
  </si>
  <si>
    <t>CON33-პ19</t>
  </si>
  <si>
    <t>CMR190078990</t>
  </si>
  <si>
    <t>CON190000018</t>
  </si>
  <si>
    <t xml:space="preserve">03.04.2019 - 31.01.2020 </t>
  </si>
  <si>
    <t>CON34-პ19</t>
  </si>
  <si>
    <t>CMR190078993</t>
  </si>
  <si>
    <t>CON190000027</t>
  </si>
  <si>
    <t>03.04.2019 - 31.01.2020</t>
  </si>
  <si>
    <t>CON35-პ19</t>
  </si>
  <si>
    <t>CON190000026</t>
  </si>
  <si>
    <t>CMR190078994</t>
  </si>
  <si>
    <t>CON36-პ19</t>
  </si>
  <si>
    <t>CON190000031</t>
  </si>
  <si>
    <t>CMR190078983</t>
  </si>
  <si>
    <t>CON37-პ19</t>
  </si>
  <si>
    <t>CON190000065</t>
  </si>
  <si>
    <t>CMR190078979</t>
  </si>
  <si>
    <t xml:space="preserve">04.04.2019 - 31.01.2020 </t>
  </si>
  <si>
    <t xml:space="preserve">CMR190079016 
</t>
  </si>
  <si>
    <t>CON190000098</t>
  </si>
  <si>
    <t>CON38-პ19</t>
  </si>
  <si>
    <t>CMR190079024</t>
  </si>
  <si>
    <t>CON190000074</t>
  </si>
  <si>
    <t>CON39-პ19</t>
  </si>
  <si>
    <t>CON190000041</t>
  </si>
  <si>
    <t>CMR190076757</t>
  </si>
  <si>
    <t>CON40-პ19</t>
  </si>
  <si>
    <t>05.04.2019 - 31.01.2020</t>
  </si>
  <si>
    <t>CON41-პ19</t>
  </si>
  <si>
    <t>CON190000092</t>
  </si>
  <si>
    <t>CMR190082362</t>
  </si>
  <si>
    <t>10.04.2019 - 15.03.2020</t>
  </si>
  <si>
    <t>CON42-პ19</t>
  </si>
  <si>
    <t>შპს თეგეტა მოტორსი (202177205)</t>
  </si>
  <si>
    <t>34300000 - ნაწილები და აქსესუარები სატრანსპორტო საშუალებებისა და მათი ძრავებისათვის</t>
  </si>
  <si>
    <t xml:space="preserve">CMR190082384 
</t>
  </si>
  <si>
    <t>CON190000124</t>
  </si>
  <si>
    <t>საბურავები</t>
  </si>
  <si>
    <t xml:space="preserve">11.04.2019 - 31.12.2019 </t>
  </si>
  <si>
    <t>5 სამუშაო დღე</t>
  </si>
  <si>
    <t>CMR190083062</t>
  </si>
  <si>
    <t>CON190000201</t>
  </si>
  <si>
    <t>CON43-პ19</t>
  </si>
  <si>
    <t xml:space="preserve">11.04.2019 - 31.01.2020 </t>
  </si>
  <si>
    <t>CON44-პ19</t>
  </si>
  <si>
    <t>CON190000202</t>
  </si>
  <si>
    <t>CMR190083067</t>
  </si>
  <si>
    <t>CON45-პ19</t>
  </si>
  <si>
    <t>CON190000206</t>
  </si>
  <si>
    <t>CMR190083070</t>
  </si>
  <si>
    <t>11.04.2019 - 31.01.2021</t>
  </si>
  <si>
    <t>11.04.2019 - 31.01.2020</t>
  </si>
  <si>
    <t>CON46-პ19</t>
  </si>
  <si>
    <t>CON190000207</t>
  </si>
  <si>
    <t>CMR190083072</t>
  </si>
  <si>
    <t>CON47-პ19</t>
  </si>
  <si>
    <t>CON190000211</t>
  </si>
  <si>
    <t>CMR190083077</t>
  </si>
  <si>
    <t>CON48-პ19</t>
  </si>
  <si>
    <t>CMR190088333</t>
  </si>
  <si>
    <t xml:space="preserve">
30197630 - საბეჭდი ქაღალდი</t>
  </si>
  <si>
    <t xml:space="preserve">შემსყიდველის მოთხოვნიდან 3  სამუშაო   დღის ვადაში. </t>
  </si>
  <si>
    <t>CON49-პ19</t>
  </si>
  <si>
    <t>CMR190098809</t>
  </si>
  <si>
    <t>15.05.2019 - 31.01.2020</t>
  </si>
  <si>
    <t>CON50-პ19</t>
  </si>
  <si>
    <t>CMR190098807</t>
  </si>
  <si>
    <t xml:space="preserve">16.05.2019 - 31.01.2020 </t>
  </si>
  <si>
    <t>CON51-პ19</t>
  </si>
  <si>
    <t>CMR190098805</t>
  </si>
  <si>
    <t xml:space="preserve">17.05.2019 - 31.01.2020 </t>
  </si>
  <si>
    <t>CON52-პ19</t>
  </si>
  <si>
    <t>CMR190104646</t>
  </si>
  <si>
    <t>CON190000275</t>
  </si>
  <si>
    <t>CMR190104654</t>
  </si>
  <si>
    <t>CMR190104659</t>
  </si>
  <si>
    <t>CON190000276</t>
  </si>
  <si>
    <t>CON53-პ19</t>
  </si>
  <si>
    <t>CMR190104629</t>
  </si>
  <si>
    <t>CON54-პ19</t>
  </si>
  <si>
    <t>CON190000280</t>
  </si>
  <si>
    <t>CON55-პ19</t>
  </si>
  <si>
    <t>CON190000278</t>
  </si>
  <si>
    <t>CMR190104637</t>
  </si>
  <si>
    <t>CON56-პ19</t>
  </si>
  <si>
    <t>CON190000254</t>
  </si>
  <si>
    <t>CMR190104643</t>
  </si>
  <si>
    <t>CON57-პ19</t>
  </si>
  <si>
    <t>CON190000259</t>
  </si>
  <si>
    <t>CON58-პ19</t>
  </si>
  <si>
    <t>CMR190104634</t>
  </si>
  <si>
    <t>CON190000220</t>
  </si>
  <si>
    <t>CON59-პ19</t>
  </si>
  <si>
    <t>CON60-პ19</t>
  </si>
  <si>
    <t>CON61-პ19</t>
  </si>
  <si>
    <t>CON62-პ19</t>
  </si>
  <si>
    <t>CON63-პ19</t>
  </si>
  <si>
    <t>CON190000279</t>
  </si>
  <si>
    <t xml:space="preserve">30.05.2019 - 31.01.2020 </t>
  </si>
  <si>
    <t>CMR190107951</t>
  </si>
  <si>
    <t>CON190000282</t>
  </si>
  <si>
    <t>CMR190107955</t>
  </si>
  <si>
    <t>30.05.2019 - 31.01.2020</t>
  </si>
  <si>
    <t>CON190000255</t>
  </si>
  <si>
    <t>CMR190107946</t>
  </si>
  <si>
    <t>CON190000256</t>
  </si>
  <si>
    <t>CMR190107944</t>
  </si>
  <si>
    <t>შპს იუ-ჯი-თი (204892964)</t>
  </si>
  <si>
    <t>CMR190110596</t>
  </si>
  <si>
    <t>კომპიუტერული მოწყობილობები და აქსესუარები</t>
  </si>
  <si>
    <t xml:space="preserve">06.06.2019 - 31.01.2020 </t>
  </si>
  <si>
    <t>საქონლის მიწოდება  გამარჯვების 15 სამუშაო დღე</t>
  </si>
  <si>
    <t>CMR190116353</t>
  </si>
  <si>
    <t>CON64-პ19</t>
  </si>
  <si>
    <t>CON65-პ19</t>
  </si>
  <si>
    <t>17.06.2019 - 31.01.2020</t>
  </si>
  <si>
    <t>CMR190120864</t>
  </si>
  <si>
    <t xml:space="preserve">24.06.2019 - 31.01.2020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</si>
</sst>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Verdana"/>
      <family val="2"/>
    </font>
    <font>
      <sz val="11"/>
      <color rgb="FF222222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Verdana"/>
      <family val="2"/>
    </font>
    <font>
      <b/>
      <sz val="11"/>
      <color rgb="FF363636"/>
      <name val="Verdana"/>
      <family val="2"/>
    </font>
    <font>
      <b/>
      <sz val="9"/>
      <color rgb="FF363636"/>
      <name val="Verdana"/>
      <family val="2"/>
    </font>
    <font>
      <b/>
      <sz val="8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22222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textRotation="90"/>
    </xf>
    <xf numFmtId="0" fontId="18" fillId="2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A136" zoomScale="80" zoomScaleNormal="80" workbookViewId="0">
      <selection activeCell="D8" sqref="D8"/>
    </sheetView>
  </sheetViews>
  <sheetFormatPr defaultRowHeight="67.5" customHeight="1" x14ac:dyDescent="0.25"/>
  <cols>
    <col min="1" max="1" width="5.42578125" style="8" customWidth="1"/>
    <col min="2" max="2" width="41.5703125" style="8" customWidth="1"/>
    <col min="3" max="3" width="18.5703125" style="8" customWidth="1"/>
    <col min="4" max="4" width="31.5703125" style="8" customWidth="1"/>
    <col min="5" max="5" width="16.28515625" style="8" customWidth="1"/>
    <col min="6" max="6" width="40.140625" style="8" customWidth="1"/>
    <col min="7" max="7" width="17.5703125" style="17" customWidth="1"/>
    <col min="8" max="8" width="19.140625" style="70" customWidth="1"/>
    <col min="9" max="9" width="30.28515625" style="8" customWidth="1"/>
    <col min="10" max="10" width="28.5703125" style="8" customWidth="1"/>
    <col min="11" max="11" width="25.42578125" style="8" hidden="1" customWidth="1"/>
    <col min="12" max="12" width="24.28515625" style="8" customWidth="1"/>
    <col min="13" max="13" width="14" style="17" customWidth="1"/>
    <col min="14" max="14" width="12.5703125" style="8" customWidth="1"/>
    <col min="15" max="15" width="17.85546875" style="8" customWidth="1"/>
    <col min="16" max="16384" width="9.140625" style="8"/>
  </cols>
  <sheetData>
    <row r="1" spans="1:14" s="17" customFormat="1" ht="87.75" customHeight="1" thickTop="1" thickBot="1" x14ac:dyDescent="0.3">
      <c r="A1" s="48" t="s">
        <v>0</v>
      </c>
      <c r="B1" s="48" t="s">
        <v>11</v>
      </c>
      <c r="C1" s="48" t="s">
        <v>1</v>
      </c>
      <c r="D1" s="48" t="s">
        <v>2</v>
      </c>
      <c r="E1" s="52" t="s">
        <v>17</v>
      </c>
      <c r="F1" s="52" t="s">
        <v>4</v>
      </c>
      <c r="G1" s="79" t="s">
        <v>5</v>
      </c>
      <c r="H1" s="64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56" t="s">
        <v>16</v>
      </c>
      <c r="N1" s="59" t="s">
        <v>870</v>
      </c>
    </row>
    <row r="2" spans="1:14" s="17" customFormat="1" ht="67.5" customHeight="1" thickTop="1" thickBot="1" x14ac:dyDescent="0.3">
      <c r="A2" s="16">
        <v>1</v>
      </c>
      <c r="B2" s="10" t="s">
        <v>593</v>
      </c>
      <c r="C2" s="15" t="s">
        <v>460</v>
      </c>
      <c r="D2" s="10" t="s">
        <v>459</v>
      </c>
      <c r="E2" s="11">
        <v>3260</v>
      </c>
      <c r="F2" s="10" t="s">
        <v>461</v>
      </c>
      <c r="G2" s="16" t="s">
        <v>475</v>
      </c>
      <c r="H2" s="65" t="s">
        <v>463</v>
      </c>
      <c r="I2" s="10" t="s">
        <v>462</v>
      </c>
      <c r="J2" s="11" t="s">
        <v>464</v>
      </c>
      <c r="K2" s="11"/>
      <c r="L2" s="43" t="s">
        <v>43</v>
      </c>
      <c r="M2" s="57">
        <v>1833</v>
      </c>
      <c r="N2" s="40"/>
    </row>
    <row r="3" spans="1:14" s="17" customFormat="1" ht="67.5" customHeight="1" thickTop="1" thickBot="1" x14ac:dyDescent="0.3">
      <c r="A3" s="16">
        <v>2</v>
      </c>
      <c r="B3" s="10" t="s">
        <v>468</v>
      </c>
      <c r="C3" s="11" t="s">
        <v>466</v>
      </c>
      <c r="D3" s="10" t="s">
        <v>465</v>
      </c>
      <c r="E3" s="11">
        <v>3376</v>
      </c>
      <c r="F3" s="10" t="s">
        <v>468</v>
      </c>
      <c r="G3" s="16" t="s">
        <v>474</v>
      </c>
      <c r="H3" s="65" t="s">
        <v>467</v>
      </c>
      <c r="I3" s="10" t="s">
        <v>471</v>
      </c>
      <c r="J3" s="11" t="s">
        <v>470</v>
      </c>
      <c r="K3" s="10"/>
      <c r="L3" s="39" t="s">
        <v>469</v>
      </c>
      <c r="M3" s="23">
        <v>281.33999999999997</v>
      </c>
      <c r="N3" s="16">
        <v>1125.3599999999999</v>
      </c>
    </row>
    <row r="4" spans="1:14" s="17" customFormat="1" ht="67.5" customHeight="1" thickTop="1" thickBot="1" x14ac:dyDescent="0.3">
      <c r="A4" s="16">
        <v>3</v>
      </c>
      <c r="B4" s="10" t="s">
        <v>594</v>
      </c>
      <c r="C4" s="15" t="s">
        <v>473</v>
      </c>
      <c r="D4" s="10" t="s">
        <v>472</v>
      </c>
      <c r="E4" s="11">
        <v>930</v>
      </c>
      <c r="F4" s="10" t="s">
        <v>477</v>
      </c>
      <c r="G4" s="18" t="s">
        <v>476</v>
      </c>
      <c r="H4" s="65" t="s">
        <v>478</v>
      </c>
      <c r="I4" s="10" t="s">
        <v>479</v>
      </c>
      <c r="J4" s="11" t="s">
        <v>464</v>
      </c>
      <c r="K4" s="10"/>
      <c r="L4" s="43" t="s">
        <v>43</v>
      </c>
      <c r="M4" s="57">
        <v>0</v>
      </c>
      <c r="N4" s="40">
        <v>930</v>
      </c>
    </row>
    <row r="5" spans="1:14" s="25" customFormat="1" ht="67.5" customHeight="1" thickTop="1" thickBot="1" x14ac:dyDescent="0.3">
      <c r="A5" s="16">
        <v>4</v>
      </c>
      <c r="B5" s="10" t="s">
        <v>595</v>
      </c>
      <c r="C5" s="11" t="s">
        <v>481</v>
      </c>
      <c r="D5" s="10" t="s">
        <v>480</v>
      </c>
      <c r="E5" s="11">
        <v>3425.8</v>
      </c>
      <c r="F5" s="10" t="s">
        <v>53</v>
      </c>
      <c r="G5" s="18" t="s">
        <v>482</v>
      </c>
      <c r="H5" s="62" t="s">
        <v>483</v>
      </c>
      <c r="I5" s="10" t="s">
        <v>485</v>
      </c>
      <c r="J5" s="11" t="s">
        <v>490</v>
      </c>
      <c r="K5" s="10"/>
      <c r="L5" s="43" t="s">
        <v>43</v>
      </c>
      <c r="M5" s="57">
        <v>0</v>
      </c>
      <c r="N5" s="40">
        <v>3425.8</v>
      </c>
    </row>
    <row r="6" spans="1:14" s="25" customFormat="1" ht="67.5" customHeight="1" thickTop="1" thickBot="1" x14ac:dyDescent="0.3">
      <c r="A6" s="16">
        <v>5</v>
      </c>
      <c r="B6" s="10" t="s">
        <v>35</v>
      </c>
      <c r="C6" s="15" t="s">
        <v>487</v>
      </c>
      <c r="D6" s="10" t="s">
        <v>486</v>
      </c>
      <c r="E6" s="10">
        <v>206</v>
      </c>
      <c r="F6" s="10" t="s">
        <v>28</v>
      </c>
      <c r="G6" s="18" t="s">
        <v>488</v>
      </c>
      <c r="H6" s="62" t="s">
        <v>489</v>
      </c>
      <c r="I6" s="10" t="s">
        <v>485</v>
      </c>
      <c r="J6" s="11" t="s">
        <v>490</v>
      </c>
      <c r="K6" s="10"/>
      <c r="L6" s="43" t="s">
        <v>43</v>
      </c>
      <c r="M6" s="57">
        <v>0</v>
      </c>
      <c r="N6" s="40">
        <v>206</v>
      </c>
    </row>
    <row r="7" spans="1:14" s="25" customFormat="1" ht="67.5" customHeight="1" thickTop="1" thickBot="1" x14ac:dyDescent="0.3">
      <c r="A7" s="16">
        <v>6</v>
      </c>
      <c r="B7" s="10" t="s">
        <v>592</v>
      </c>
      <c r="C7" s="11" t="s">
        <v>492</v>
      </c>
      <c r="D7" s="10" t="s">
        <v>491</v>
      </c>
      <c r="E7" s="11">
        <v>2100</v>
      </c>
      <c r="F7" s="10" t="s">
        <v>38</v>
      </c>
      <c r="G7" s="18" t="s">
        <v>493</v>
      </c>
      <c r="H7" s="62" t="s">
        <v>494</v>
      </c>
      <c r="I7" s="10" t="s">
        <v>485</v>
      </c>
      <c r="J7" s="11" t="s">
        <v>490</v>
      </c>
      <c r="K7" s="10"/>
      <c r="L7" s="43" t="s">
        <v>43</v>
      </c>
      <c r="M7" s="57">
        <v>0</v>
      </c>
      <c r="N7" s="40">
        <v>2100</v>
      </c>
    </row>
    <row r="8" spans="1:14" s="25" customFormat="1" ht="67.5" customHeight="1" thickTop="1" thickBot="1" x14ac:dyDescent="0.3">
      <c r="A8" s="16">
        <v>7</v>
      </c>
      <c r="B8" s="10" t="s">
        <v>498</v>
      </c>
      <c r="C8" s="11" t="s">
        <v>499</v>
      </c>
      <c r="D8" s="30" t="s">
        <v>495</v>
      </c>
      <c r="E8" s="11">
        <v>2076.7800000000002</v>
      </c>
      <c r="F8" s="31" t="s">
        <v>501</v>
      </c>
      <c r="G8" s="18" t="s">
        <v>496</v>
      </c>
      <c r="H8" s="62" t="s">
        <v>497</v>
      </c>
      <c r="I8" s="10" t="s">
        <v>500</v>
      </c>
      <c r="J8" s="11" t="s">
        <v>490</v>
      </c>
      <c r="K8" s="10"/>
      <c r="L8" s="39" t="s">
        <v>469</v>
      </c>
      <c r="M8" s="23">
        <v>0</v>
      </c>
      <c r="N8" s="16">
        <v>939.06</v>
      </c>
    </row>
    <row r="9" spans="1:14" s="25" customFormat="1" ht="67.5" customHeight="1" thickTop="1" thickBot="1" x14ac:dyDescent="0.3">
      <c r="A9" s="16">
        <v>8</v>
      </c>
      <c r="B9" s="10" t="s">
        <v>591</v>
      </c>
      <c r="C9" s="25" t="s">
        <v>504</v>
      </c>
      <c r="D9" s="10" t="s">
        <v>480</v>
      </c>
      <c r="E9" s="11">
        <v>716</v>
      </c>
      <c r="F9" s="10" t="s">
        <v>30</v>
      </c>
      <c r="G9" s="18" t="s">
        <v>502</v>
      </c>
      <c r="H9" s="62" t="s">
        <v>503</v>
      </c>
      <c r="I9" s="10" t="s">
        <v>485</v>
      </c>
      <c r="J9" s="11" t="s">
        <v>490</v>
      </c>
      <c r="K9" s="10"/>
      <c r="L9" s="43" t="s">
        <v>43</v>
      </c>
      <c r="M9" s="57">
        <v>0</v>
      </c>
      <c r="N9" s="40">
        <v>716</v>
      </c>
    </row>
    <row r="10" spans="1:14" s="25" customFormat="1" ht="67.5" customHeight="1" thickTop="1" thickBot="1" x14ac:dyDescent="0.3">
      <c r="A10" s="16">
        <v>9</v>
      </c>
      <c r="B10" s="10" t="s">
        <v>590</v>
      </c>
      <c r="C10" s="11" t="s">
        <v>506</v>
      </c>
      <c r="D10" s="10" t="s">
        <v>505</v>
      </c>
      <c r="E10" s="10">
        <v>690</v>
      </c>
      <c r="F10" s="10" t="s">
        <v>509</v>
      </c>
      <c r="G10" s="18" t="s">
        <v>507</v>
      </c>
      <c r="H10" s="62" t="s">
        <v>508</v>
      </c>
      <c r="I10" s="10" t="s">
        <v>485</v>
      </c>
      <c r="J10" s="11" t="s">
        <v>490</v>
      </c>
      <c r="K10" s="10"/>
      <c r="L10" s="43" t="s">
        <v>43</v>
      </c>
      <c r="M10" s="57">
        <v>0</v>
      </c>
      <c r="N10" s="40">
        <v>690</v>
      </c>
    </row>
    <row r="11" spans="1:14" s="25" customFormat="1" ht="67.5" customHeight="1" thickTop="1" thickBot="1" x14ac:dyDescent="0.3">
      <c r="A11" s="16">
        <v>10</v>
      </c>
      <c r="B11" s="39" t="s">
        <v>589</v>
      </c>
      <c r="C11" s="11" t="s">
        <v>511</v>
      </c>
      <c r="D11" s="10" t="s">
        <v>510</v>
      </c>
      <c r="E11" s="11">
        <v>560</v>
      </c>
      <c r="F11" s="10" t="s">
        <v>515</v>
      </c>
      <c r="G11" s="18" t="s">
        <v>512</v>
      </c>
      <c r="H11" s="62" t="s">
        <v>514</v>
      </c>
      <c r="I11" s="10" t="s">
        <v>513</v>
      </c>
      <c r="J11" s="11" t="s">
        <v>490</v>
      </c>
      <c r="K11" s="10"/>
      <c r="L11" s="43" t="s">
        <v>43</v>
      </c>
      <c r="M11" s="57">
        <v>0</v>
      </c>
      <c r="N11" s="40">
        <v>560</v>
      </c>
    </row>
    <row r="12" spans="1:14" s="25" customFormat="1" ht="67.5" customHeight="1" thickTop="1" thickBot="1" x14ac:dyDescent="0.3">
      <c r="A12" s="16">
        <v>11</v>
      </c>
      <c r="B12" s="39" t="s">
        <v>588</v>
      </c>
      <c r="C12" s="11" t="s">
        <v>517</v>
      </c>
      <c r="D12" s="30" t="s">
        <v>516</v>
      </c>
      <c r="E12" s="11">
        <v>3225</v>
      </c>
      <c r="F12" s="10" t="s">
        <v>519</v>
      </c>
      <c r="G12" s="18" t="s">
        <v>518</v>
      </c>
      <c r="H12" s="62" t="s">
        <v>514</v>
      </c>
      <c r="I12" s="10" t="s">
        <v>485</v>
      </c>
      <c r="J12" s="11" t="s">
        <v>490</v>
      </c>
      <c r="K12" s="10"/>
      <c r="L12" s="43" t="s">
        <v>43</v>
      </c>
      <c r="M12" s="57">
        <v>0</v>
      </c>
      <c r="N12" s="40">
        <v>3225</v>
      </c>
    </row>
    <row r="13" spans="1:14" s="25" customFormat="1" ht="67.5" customHeight="1" thickTop="1" thickBot="1" x14ac:dyDescent="0.3">
      <c r="A13" s="16">
        <v>12</v>
      </c>
      <c r="B13" s="10" t="s">
        <v>523</v>
      </c>
      <c r="C13" s="11" t="s">
        <v>522</v>
      </c>
      <c r="D13" s="10" t="s">
        <v>521</v>
      </c>
      <c r="E13" s="11">
        <v>376.74</v>
      </c>
      <c r="F13" s="10" t="s">
        <v>28</v>
      </c>
      <c r="G13" s="18" t="s">
        <v>520</v>
      </c>
      <c r="H13" s="62" t="s">
        <v>524</v>
      </c>
      <c r="I13" s="10" t="s">
        <v>525</v>
      </c>
      <c r="J13" s="11" t="s">
        <v>490</v>
      </c>
      <c r="K13" s="10"/>
      <c r="L13" s="43" t="s">
        <v>43</v>
      </c>
      <c r="M13" s="57">
        <v>0</v>
      </c>
      <c r="N13" s="40">
        <v>376.74</v>
      </c>
    </row>
    <row r="14" spans="1:14" s="25" customFormat="1" ht="67.5" customHeight="1" thickTop="1" thickBot="1" x14ac:dyDescent="0.3">
      <c r="A14" s="16">
        <v>13</v>
      </c>
      <c r="B14" s="10" t="s">
        <v>586</v>
      </c>
      <c r="C14" s="11" t="s">
        <v>527</v>
      </c>
      <c r="D14" s="10" t="s">
        <v>526</v>
      </c>
      <c r="E14" s="11">
        <v>6200</v>
      </c>
      <c r="F14" s="10" t="s">
        <v>53</v>
      </c>
      <c r="G14" s="18" t="s">
        <v>528</v>
      </c>
      <c r="H14" s="62" t="s">
        <v>529</v>
      </c>
      <c r="I14" s="10" t="s">
        <v>485</v>
      </c>
      <c r="J14" s="11" t="s">
        <v>490</v>
      </c>
      <c r="K14" s="10"/>
      <c r="L14" s="43" t="s">
        <v>530</v>
      </c>
      <c r="M14" s="57">
        <v>6200</v>
      </c>
      <c r="N14" s="40">
        <v>0</v>
      </c>
    </row>
    <row r="15" spans="1:14" s="25" customFormat="1" ht="67.5" customHeight="1" thickTop="1" thickBot="1" x14ac:dyDescent="0.3">
      <c r="A15" s="16">
        <v>14</v>
      </c>
      <c r="B15" s="33" t="s">
        <v>587</v>
      </c>
      <c r="C15" s="11" t="s">
        <v>533</v>
      </c>
      <c r="D15" s="10" t="s">
        <v>532</v>
      </c>
      <c r="E15" s="11">
        <v>730</v>
      </c>
      <c r="F15" s="10" t="s">
        <v>30</v>
      </c>
      <c r="G15" s="18" t="s">
        <v>531</v>
      </c>
      <c r="H15" s="62" t="s">
        <v>534</v>
      </c>
      <c r="I15" s="10" t="s">
        <v>485</v>
      </c>
      <c r="J15" s="11" t="s">
        <v>490</v>
      </c>
      <c r="K15" s="10"/>
      <c r="L15" s="43" t="s">
        <v>530</v>
      </c>
      <c r="M15" s="57">
        <v>0</v>
      </c>
      <c r="N15" s="40">
        <v>730</v>
      </c>
    </row>
    <row r="16" spans="1:14" s="25" customFormat="1" ht="67.5" customHeight="1" thickTop="1" thickBot="1" x14ac:dyDescent="0.3">
      <c r="A16" s="16">
        <v>15</v>
      </c>
      <c r="B16" s="10" t="s">
        <v>498</v>
      </c>
      <c r="C16" s="11" t="s">
        <v>536</v>
      </c>
      <c r="D16" s="10" t="s">
        <v>535</v>
      </c>
      <c r="E16" s="11">
        <v>5000</v>
      </c>
      <c r="F16" s="10" t="s">
        <v>538</v>
      </c>
      <c r="G16" s="18" t="s">
        <v>537</v>
      </c>
      <c r="H16" s="62" t="s">
        <v>539</v>
      </c>
      <c r="I16" s="10" t="s">
        <v>500</v>
      </c>
      <c r="J16" s="11" t="s">
        <v>490</v>
      </c>
      <c r="K16" s="10"/>
      <c r="L16" s="39" t="s">
        <v>469</v>
      </c>
      <c r="M16" s="23">
        <v>963.74</v>
      </c>
      <c r="N16" s="16">
        <v>148.41999999999999</v>
      </c>
    </row>
    <row r="17" spans="1:14" s="25" customFormat="1" ht="67.5" customHeight="1" thickTop="1" thickBot="1" x14ac:dyDescent="0.3">
      <c r="A17" s="16">
        <v>16</v>
      </c>
      <c r="B17" s="10" t="s">
        <v>498</v>
      </c>
      <c r="C17" s="11" t="s">
        <v>542</v>
      </c>
      <c r="D17" s="10" t="s">
        <v>495</v>
      </c>
      <c r="E17" s="11">
        <v>14000</v>
      </c>
      <c r="F17" s="39" t="s">
        <v>543</v>
      </c>
      <c r="G17" s="18" t="s">
        <v>540</v>
      </c>
      <c r="H17" s="62" t="s">
        <v>541</v>
      </c>
      <c r="I17" s="10" t="s">
        <v>544</v>
      </c>
      <c r="J17" s="11" t="s">
        <v>490</v>
      </c>
      <c r="K17" s="10"/>
      <c r="L17" s="39" t="s">
        <v>469</v>
      </c>
      <c r="M17" s="58">
        <v>155</v>
      </c>
      <c r="N17" s="16">
        <f>4132+271</f>
        <v>4403</v>
      </c>
    </row>
    <row r="18" spans="1:14" s="25" customFormat="1" ht="67.5" customHeight="1" thickTop="1" thickBot="1" x14ac:dyDescent="0.3">
      <c r="A18" s="16">
        <v>17</v>
      </c>
      <c r="B18" s="10" t="s">
        <v>547</v>
      </c>
      <c r="C18" s="11" t="s">
        <v>548</v>
      </c>
      <c r="D18" s="10" t="s">
        <v>546</v>
      </c>
      <c r="E18" s="11">
        <v>4400</v>
      </c>
      <c r="F18" s="10" t="s">
        <v>550</v>
      </c>
      <c r="G18" s="18" t="s">
        <v>545</v>
      </c>
      <c r="H18" s="62" t="s">
        <v>549</v>
      </c>
      <c r="I18" s="10" t="s">
        <v>551</v>
      </c>
      <c r="J18" s="11" t="s">
        <v>490</v>
      </c>
      <c r="K18" s="10"/>
      <c r="L18" s="43" t="s">
        <v>530</v>
      </c>
      <c r="M18" s="57">
        <v>0</v>
      </c>
      <c r="N18" s="40">
        <v>4400</v>
      </c>
    </row>
    <row r="19" spans="1:14" s="25" customFormat="1" ht="67.5" customHeight="1" thickTop="1" thickBot="1" x14ac:dyDescent="0.3">
      <c r="A19" s="16">
        <v>18</v>
      </c>
      <c r="B19" s="10" t="s">
        <v>585</v>
      </c>
      <c r="C19" s="11" t="s">
        <v>552</v>
      </c>
      <c r="D19" s="10" t="s">
        <v>486</v>
      </c>
      <c r="E19" s="11">
        <v>23785.19</v>
      </c>
      <c r="F19" s="10" t="s">
        <v>28</v>
      </c>
      <c r="G19" s="18" t="s">
        <v>553</v>
      </c>
      <c r="H19" s="62" t="s">
        <v>554</v>
      </c>
      <c r="I19" s="10" t="s">
        <v>555</v>
      </c>
      <c r="J19" s="11" t="s">
        <v>490</v>
      </c>
      <c r="K19" s="10"/>
      <c r="L19" s="43" t="s">
        <v>530</v>
      </c>
      <c r="M19" s="57">
        <v>0</v>
      </c>
      <c r="N19" s="40">
        <f>22345.19+1440</f>
        <v>23785.19</v>
      </c>
    </row>
    <row r="20" spans="1:14" s="25" customFormat="1" ht="67.5" customHeight="1" thickTop="1" thickBot="1" x14ac:dyDescent="0.3">
      <c r="A20" s="16">
        <v>19</v>
      </c>
      <c r="B20" s="10" t="s">
        <v>584</v>
      </c>
      <c r="C20" s="11" t="s">
        <v>558</v>
      </c>
      <c r="D20" s="10" t="s">
        <v>557</v>
      </c>
      <c r="E20" s="11">
        <v>4310.54</v>
      </c>
      <c r="F20" s="10" t="s">
        <v>28</v>
      </c>
      <c r="G20" s="18" t="s">
        <v>556</v>
      </c>
      <c r="H20" s="62" t="s">
        <v>559</v>
      </c>
      <c r="I20" s="10" t="s">
        <v>555</v>
      </c>
      <c r="J20" s="11" t="s">
        <v>490</v>
      </c>
      <c r="K20" s="10"/>
      <c r="L20" s="43" t="s">
        <v>530</v>
      </c>
      <c r="M20" s="57">
        <v>0</v>
      </c>
      <c r="N20" s="43">
        <v>4310.54</v>
      </c>
    </row>
    <row r="21" spans="1:14" s="25" customFormat="1" ht="67.5" customHeight="1" thickTop="1" thickBot="1" x14ac:dyDescent="0.3">
      <c r="A21" s="16">
        <v>20</v>
      </c>
      <c r="B21" s="10" t="s">
        <v>583</v>
      </c>
      <c r="C21" s="11" t="s">
        <v>561</v>
      </c>
      <c r="D21" s="10" t="s">
        <v>521</v>
      </c>
      <c r="E21" s="11">
        <v>42130.720000000001</v>
      </c>
      <c r="F21" s="10" t="s">
        <v>28</v>
      </c>
      <c r="G21" s="18" t="s">
        <v>560</v>
      </c>
      <c r="H21" s="62" t="s">
        <v>559</v>
      </c>
      <c r="I21" s="10" t="s">
        <v>555</v>
      </c>
      <c r="J21" s="11" t="s">
        <v>490</v>
      </c>
      <c r="K21" s="10"/>
      <c r="L21" s="43" t="s">
        <v>530</v>
      </c>
      <c r="M21" s="57">
        <v>0</v>
      </c>
      <c r="N21" s="40">
        <f>20180.84+21519.38+430.5</f>
        <v>42130.720000000001</v>
      </c>
    </row>
    <row r="22" spans="1:14" s="25" customFormat="1" ht="67.5" customHeight="1" thickTop="1" thickBot="1" x14ac:dyDescent="0.3">
      <c r="A22" s="16">
        <v>21</v>
      </c>
      <c r="B22" s="10" t="s">
        <v>547</v>
      </c>
      <c r="C22" s="11" t="s">
        <v>563</v>
      </c>
      <c r="D22" s="10" t="s">
        <v>557</v>
      </c>
      <c r="E22" s="11">
        <v>413.1</v>
      </c>
      <c r="F22" s="10" t="s">
        <v>28</v>
      </c>
      <c r="G22" s="18" t="s">
        <v>562</v>
      </c>
      <c r="H22" s="62" t="s">
        <v>564</v>
      </c>
      <c r="I22" s="10" t="s">
        <v>485</v>
      </c>
      <c r="J22" s="11" t="s">
        <v>490</v>
      </c>
      <c r="K22" s="10"/>
      <c r="L22" s="43" t="s">
        <v>530</v>
      </c>
      <c r="M22" s="57">
        <v>0</v>
      </c>
      <c r="N22" s="40">
        <v>413.1</v>
      </c>
    </row>
    <row r="23" spans="1:14" s="25" customFormat="1" ht="67.5" customHeight="1" thickTop="1" thickBot="1" x14ac:dyDescent="0.3">
      <c r="A23" s="16">
        <v>22</v>
      </c>
      <c r="B23" s="41" t="s">
        <v>568</v>
      </c>
      <c r="C23" s="11" t="s">
        <v>566</v>
      </c>
      <c r="D23" s="10" t="s">
        <v>546</v>
      </c>
      <c r="E23" s="10">
        <v>820</v>
      </c>
      <c r="F23" s="10" t="s">
        <v>24</v>
      </c>
      <c r="G23" s="18" t="s">
        <v>565</v>
      </c>
      <c r="H23" s="62" t="s">
        <v>567</v>
      </c>
      <c r="I23" s="10" t="s">
        <v>485</v>
      </c>
      <c r="J23" s="11" t="s">
        <v>490</v>
      </c>
      <c r="K23" s="10"/>
      <c r="L23" s="43" t="s">
        <v>530</v>
      </c>
      <c r="M23" s="57">
        <v>0</v>
      </c>
      <c r="N23" s="40">
        <v>820</v>
      </c>
    </row>
    <row r="24" spans="1:14" s="25" customFormat="1" ht="67.5" customHeight="1" thickTop="1" thickBot="1" x14ac:dyDescent="0.3">
      <c r="A24" s="16">
        <v>23</v>
      </c>
      <c r="B24" s="10" t="s">
        <v>574</v>
      </c>
      <c r="C24" s="34" t="s">
        <v>573</v>
      </c>
      <c r="D24" s="34" t="s">
        <v>572</v>
      </c>
      <c r="E24" s="11">
        <v>13480</v>
      </c>
      <c r="F24" s="10" t="s">
        <v>35</v>
      </c>
      <c r="G24" s="18" t="s">
        <v>569</v>
      </c>
      <c r="H24" s="62" t="s">
        <v>575</v>
      </c>
      <c r="I24" s="10" t="s">
        <v>576</v>
      </c>
      <c r="J24" s="11" t="s">
        <v>490</v>
      </c>
      <c r="K24" s="10"/>
      <c r="L24" s="43" t="s">
        <v>530</v>
      </c>
      <c r="M24" s="57">
        <v>0</v>
      </c>
      <c r="N24" s="40">
        <f>1480+9000+3000</f>
        <v>13480</v>
      </c>
    </row>
    <row r="25" spans="1:14" s="25" customFormat="1" ht="67.5" customHeight="1" thickTop="1" thickBot="1" x14ac:dyDescent="0.3">
      <c r="A25" s="16">
        <v>24</v>
      </c>
      <c r="B25" s="10" t="s">
        <v>577</v>
      </c>
      <c r="C25" s="15" t="s">
        <v>578</v>
      </c>
      <c r="D25" s="10" t="s">
        <v>579</v>
      </c>
      <c r="E25" s="11">
        <v>1000</v>
      </c>
      <c r="F25" s="10" t="s">
        <v>35</v>
      </c>
      <c r="G25" s="18" t="s">
        <v>570</v>
      </c>
      <c r="H25" s="62" t="s">
        <v>575</v>
      </c>
      <c r="I25" s="10" t="s">
        <v>580</v>
      </c>
      <c r="J25" s="11" t="s">
        <v>490</v>
      </c>
      <c r="K25" s="10"/>
      <c r="L25" s="43" t="s">
        <v>530</v>
      </c>
      <c r="M25" s="57">
        <v>0</v>
      </c>
      <c r="N25" s="40">
        <v>1000</v>
      </c>
    </row>
    <row r="26" spans="1:14" s="25" customFormat="1" ht="67.5" customHeight="1" thickTop="1" thickBot="1" x14ac:dyDescent="0.3">
      <c r="A26" s="16">
        <v>25</v>
      </c>
      <c r="B26" s="10" t="s">
        <v>582</v>
      </c>
      <c r="C26" s="11" t="s">
        <v>581</v>
      </c>
      <c r="D26" s="10" t="s">
        <v>546</v>
      </c>
      <c r="E26" s="15">
        <v>809</v>
      </c>
      <c r="F26" s="10" t="s">
        <v>24</v>
      </c>
      <c r="G26" s="18" t="s">
        <v>571</v>
      </c>
      <c r="H26" s="62" t="s">
        <v>575</v>
      </c>
      <c r="I26" s="10" t="s">
        <v>485</v>
      </c>
      <c r="J26" s="11" t="s">
        <v>490</v>
      </c>
      <c r="K26" s="10"/>
      <c r="L26" s="43" t="s">
        <v>530</v>
      </c>
      <c r="M26" s="57">
        <v>0</v>
      </c>
      <c r="N26" s="40">
        <v>809</v>
      </c>
    </row>
    <row r="27" spans="1:14" s="25" customFormat="1" ht="67.5" customHeight="1" thickTop="1" thickBot="1" x14ac:dyDescent="0.3">
      <c r="A27" s="16">
        <v>26</v>
      </c>
      <c r="B27" s="33" t="s">
        <v>599</v>
      </c>
      <c r="C27" s="11" t="s">
        <v>597</v>
      </c>
      <c r="D27" s="10" t="s">
        <v>546</v>
      </c>
      <c r="E27" s="24">
        <v>1020</v>
      </c>
      <c r="F27" s="10" t="s">
        <v>24</v>
      </c>
      <c r="G27" s="18" t="s">
        <v>596</v>
      </c>
      <c r="H27" s="62" t="s">
        <v>598</v>
      </c>
      <c r="I27" s="10" t="s">
        <v>485</v>
      </c>
      <c r="J27" s="11" t="s">
        <v>490</v>
      </c>
      <c r="K27" s="10"/>
      <c r="L27" s="43" t="s">
        <v>530</v>
      </c>
      <c r="M27" s="57">
        <v>0</v>
      </c>
      <c r="N27" s="40">
        <v>1020</v>
      </c>
    </row>
    <row r="28" spans="1:14" s="25" customFormat="1" ht="67.5" customHeight="1" thickTop="1" thickBot="1" x14ac:dyDescent="0.3">
      <c r="A28" s="16">
        <v>27</v>
      </c>
      <c r="B28" s="33" t="s">
        <v>602</v>
      </c>
      <c r="C28" s="11" t="s">
        <v>601</v>
      </c>
      <c r="D28" s="10" t="s">
        <v>532</v>
      </c>
      <c r="E28" s="15">
        <v>1370</v>
      </c>
      <c r="F28" s="10" t="s">
        <v>24</v>
      </c>
      <c r="G28" s="18" t="s">
        <v>600</v>
      </c>
      <c r="H28" s="66" t="s">
        <v>228</v>
      </c>
      <c r="I28" s="10" t="s">
        <v>485</v>
      </c>
      <c r="J28" s="11" t="s">
        <v>490</v>
      </c>
      <c r="K28" s="10"/>
      <c r="L28" s="43" t="s">
        <v>530</v>
      </c>
      <c r="M28" s="57">
        <v>0</v>
      </c>
      <c r="N28" s="40">
        <v>1370</v>
      </c>
    </row>
    <row r="29" spans="1:14" s="25" customFormat="1" ht="109.5" customHeight="1" thickTop="1" thickBot="1" x14ac:dyDescent="0.3">
      <c r="A29" s="16">
        <v>28</v>
      </c>
      <c r="B29" s="31" t="s">
        <v>608</v>
      </c>
      <c r="C29" s="11" t="s">
        <v>607</v>
      </c>
      <c r="D29" s="10" t="s">
        <v>604</v>
      </c>
      <c r="E29" s="15">
        <v>22.5</v>
      </c>
      <c r="F29" s="10" t="s">
        <v>35</v>
      </c>
      <c r="G29" s="18" t="s">
        <v>603</v>
      </c>
      <c r="H29" s="62" t="s">
        <v>605</v>
      </c>
      <c r="I29" s="10" t="s">
        <v>606</v>
      </c>
      <c r="J29" s="11" t="s">
        <v>490</v>
      </c>
      <c r="K29" s="10"/>
      <c r="L29" s="43" t="s">
        <v>530</v>
      </c>
      <c r="M29" s="57">
        <v>0</v>
      </c>
      <c r="N29" s="40">
        <v>22.5</v>
      </c>
    </row>
    <row r="30" spans="1:14" s="25" customFormat="1" ht="84.75" customHeight="1" thickTop="1" thickBot="1" x14ac:dyDescent="0.3">
      <c r="A30" s="16">
        <v>29</v>
      </c>
      <c r="B30" s="10" t="s">
        <v>608</v>
      </c>
      <c r="C30" s="11" t="s">
        <v>612</v>
      </c>
      <c r="D30" s="10" t="s">
        <v>610</v>
      </c>
      <c r="E30" s="15">
        <v>1050</v>
      </c>
      <c r="F30" s="10" t="s">
        <v>35</v>
      </c>
      <c r="G30" s="18" t="s">
        <v>609</v>
      </c>
      <c r="H30" s="62" t="s">
        <v>611</v>
      </c>
      <c r="I30" s="10" t="s">
        <v>613</v>
      </c>
      <c r="J30" s="11" t="s">
        <v>490</v>
      </c>
      <c r="K30" s="10"/>
      <c r="L30" s="43" t="s">
        <v>530</v>
      </c>
      <c r="M30" s="57">
        <v>0</v>
      </c>
      <c r="N30" s="40">
        <v>1050</v>
      </c>
    </row>
    <row r="31" spans="1:14" s="25" customFormat="1" ht="67.5" customHeight="1" thickTop="1" thickBot="1" x14ac:dyDescent="0.3">
      <c r="A31" s="16">
        <v>30</v>
      </c>
      <c r="B31" s="10" t="s">
        <v>45</v>
      </c>
      <c r="C31" s="11" t="s">
        <v>616</v>
      </c>
      <c r="D31" s="10" t="s">
        <v>615</v>
      </c>
      <c r="E31" s="15">
        <v>306</v>
      </c>
      <c r="F31" s="10" t="s">
        <v>45</v>
      </c>
      <c r="G31" s="18" t="s">
        <v>614</v>
      </c>
      <c r="H31" s="67" t="s">
        <v>617</v>
      </c>
      <c r="I31" s="10" t="s">
        <v>613</v>
      </c>
      <c r="J31" s="11" t="s">
        <v>490</v>
      </c>
      <c r="K31" s="10"/>
      <c r="L31" s="43" t="s">
        <v>530</v>
      </c>
      <c r="M31" s="57">
        <v>0</v>
      </c>
      <c r="N31" s="40">
        <v>306</v>
      </c>
    </row>
    <row r="32" spans="1:14" s="25" customFormat="1" ht="67.5" customHeight="1" thickTop="1" thickBot="1" x14ac:dyDescent="0.3">
      <c r="A32" s="16">
        <v>31</v>
      </c>
      <c r="B32" s="42" t="s">
        <v>619</v>
      </c>
      <c r="C32" s="15" t="s">
        <v>620</v>
      </c>
      <c r="D32" s="19" t="s">
        <v>622</v>
      </c>
      <c r="E32" s="11">
        <v>25367.67</v>
      </c>
      <c r="F32" s="10" t="s">
        <v>35</v>
      </c>
      <c r="G32" s="18" t="s">
        <v>618</v>
      </c>
      <c r="H32" s="62" t="s">
        <v>621</v>
      </c>
      <c r="I32" s="10" t="s">
        <v>555</v>
      </c>
      <c r="J32" s="11" t="s">
        <v>490</v>
      </c>
      <c r="K32" s="10"/>
      <c r="L32" s="78" t="s">
        <v>530</v>
      </c>
      <c r="M32" s="60">
        <v>0</v>
      </c>
      <c r="N32" s="79">
        <f>3868.26+1240.4+12237.91+8021</f>
        <v>25367.57</v>
      </c>
    </row>
    <row r="33" spans="1:15" s="25" customFormat="1" ht="67.5" customHeight="1" thickTop="1" thickBot="1" x14ac:dyDescent="0.3">
      <c r="A33" s="16">
        <v>32</v>
      </c>
      <c r="B33" s="10" t="s">
        <v>624</v>
      </c>
      <c r="C33" s="11" t="s">
        <v>625</v>
      </c>
      <c r="D33" s="10" t="s">
        <v>491</v>
      </c>
      <c r="E33" s="19">
        <v>4665</v>
      </c>
      <c r="F33" s="10" t="s">
        <v>53</v>
      </c>
      <c r="G33" s="18" t="s">
        <v>623</v>
      </c>
      <c r="H33" s="62" t="s">
        <v>621</v>
      </c>
      <c r="I33" s="10" t="s">
        <v>555</v>
      </c>
      <c r="J33" s="11" t="s">
        <v>490</v>
      </c>
      <c r="K33" s="10"/>
      <c r="L33" s="78" t="s">
        <v>530</v>
      </c>
      <c r="M33" s="60">
        <v>0</v>
      </c>
      <c r="N33" s="79">
        <v>4665</v>
      </c>
    </row>
    <row r="34" spans="1:15" s="25" customFormat="1" ht="67.5" customHeight="1" thickTop="1" thickBot="1" x14ac:dyDescent="0.3">
      <c r="A34" s="16">
        <v>33</v>
      </c>
      <c r="B34" s="33" t="s">
        <v>629</v>
      </c>
      <c r="C34" s="15" t="s">
        <v>628</v>
      </c>
      <c r="D34" s="10" t="s">
        <v>627</v>
      </c>
      <c r="E34" s="15">
        <v>16191</v>
      </c>
      <c r="F34" s="10" t="s">
        <v>53</v>
      </c>
      <c r="G34" s="18" t="s">
        <v>626</v>
      </c>
      <c r="H34" s="62" t="s">
        <v>621</v>
      </c>
      <c r="I34" s="10" t="s">
        <v>555</v>
      </c>
      <c r="J34" s="11" t="s">
        <v>490</v>
      </c>
      <c r="K34" s="10"/>
      <c r="L34" s="78" t="s">
        <v>530</v>
      </c>
      <c r="M34" s="60">
        <v>0</v>
      </c>
      <c r="N34" s="79">
        <f>5400+10791</f>
        <v>16191</v>
      </c>
    </row>
    <row r="35" spans="1:15" s="25" customFormat="1" ht="67.5" customHeight="1" thickTop="1" thickBot="1" x14ac:dyDescent="0.3">
      <c r="A35" s="16">
        <v>34</v>
      </c>
      <c r="B35" s="10" t="s">
        <v>635</v>
      </c>
      <c r="C35" s="15" t="s">
        <v>632</v>
      </c>
      <c r="D35" s="10" t="s">
        <v>631</v>
      </c>
      <c r="E35" s="35">
        <v>1626</v>
      </c>
      <c r="F35" s="10" t="s">
        <v>633</v>
      </c>
      <c r="G35" s="18" t="s">
        <v>630</v>
      </c>
      <c r="H35" s="62" t="s">
        <v>634</v>
      </c>
      <c r="I35" s="10" t="s">
        <v>613</v>
      </c>
      <c r="J35" s="11" t="s">
        <v>490</v>
      </c>
      <c r="K35" s="10"/>
      <c r="L35" s="78" t="s">
        <v>530</v>
      </c>
      <c r="M35" s="60">
        <v>0</v>
      </c>
      <c r="N35" s="79">
        <v>1626</v>
      </c>
    </row>
    <row r="36" spans="1:15" s="25" customFormat="1" ht="67.5" customHeight="1" thickTop="1" thickBot="1" x14ac:dyDescent="0.3">
      <c r="A36" s="16">
        <v>35</v>
      </c>
      <c r="B36" s="10" t="s">
        <v>637</v>
      </c>
      <c r="C36" s="25" t="s">
        <v>638</v>
      </c>
      <c r="D36" s="10" t="s">
        <v>521</v>
      </c>
      <c r="E36" s="15">
        <v>19469.16</v>
      </c>
      <c r="F36" s="10" t="s">
        <v>28</v>
      </c>
      <c r="G36" s="18" t="s">
        <v>636</v>
      </c>
      <c r="H36" s="62" t="s">
        <v>634</v>
      </c>
      <c r="I36" s="10" t="s">
        <v>555</v>
      </c>
      <c r="J36" s="11" t="s">
        <v>490</v>
      </c>
      <c r="K36" s="10"/>
      <c r="L36" s="78" t="s">
        <v>530</v>
      </c>
      <c r="M36" s="60">
        <v>0</v>
      </c>
      <c r="N36" s="79">
        <f>259.75+10827.72+642.63+986.36+5297.7+1455</f>
        <v>19469.16</v>
      </c>
    </row>
    <row r="37" spans="1:15" s="25" customFormat="1" ht="67.5" customHeight="1" thickTop="1" thickBot="1" x14ac:dyDescent="0.3">
      <c r="A37" s="16">
        <v>36</v>
      </c>
      <c r="B37" s="10" t="s">
        <v>637</v>
      </c>
      <c r="C37" s="36" t="s">
        <v>641</v>
      </c>
      <c r="D37" s="26" t="s">
        <v>640</v>
      </c>
      <c r="E37" s="15">
        <v>1440</v>
      </c>
      <c r="F37" s="10" t="s">
        <v>28</v>
      </c>
      <c r="G37" s="18" t="s">
        <v>639</v>
      </c>
      <c r="H37" s="62" t="s">
        <v>634</v>
      </c>
      <c r="I37" s="10" t="s">
        <v>555</v>
      </c>
      <c r="J37" s="11" t="s">
        <v>464</v>
      </c>
      <c r="K37" s="10"/>
      <c r="L37" s="78" t="s">
        <v>530</v>
      </c>
      <c r="M37" s="60">
        <v>0</v>
      </c>
      <c r="N37" s="79">
        <v>1440</v>
      </c>
    </row>
    <row r="38" spans="1:15" s="25" customFormat="1" ht="94.5" customHeight="1" thickTop="1" thickBot="1" x14ac:dyDescent="0.3">
      <c r="A38" s="16">
        <v>37</v>
      </c>
      <c r="B38" s="10" t="s">
        <v>608</v>
      </c>
      <c r="C38" s="37" t="s">
        <v>643</v>
      </c>
      <c r="D38" s="10" t="s">
        <v>486</v>
      </c>
      <c r="E38" s="15">
        <v>395</v>
      </c>
      <c r="F38" s="10" t="s">
        <v>28</v>
      </c>
      <c r="G38" s="18" t="s">
        <v>642</v>
      </c>
      <c r="H38" s="62" t="s">
        <v>634</v>
      </c>
      <c r="I38" s="10" t="s">
        <v>644</v>
      </c>
      <c r="J38" s="11" t="s">
        <v>464</v>
      </c>
      <c r="K38" s="10"/>
      <c r="L38" s="78" t="s">
        <v>530</v>
      </c>
      <c r="M38" s="60">
        <v>0</v>
      </c>
      <c r="N38" s="79">
        <v>395</v>
      </c>
    </row>
    <row r="39" spans="1:15" s="25" customFormat="1" ht="117.75" customHeight="1" thickTop="1" thickBot="1" x14ac:dyDescent="0.3">
      <c r="A39" s="16">
        <v>38</v>
      </c>
      <c r="B39" s="10" t="s">
        <v>649</v>
      </c>
      <c r="C39" s="15" t="s">
        <v>645</v>
      </c>
      <c r="D39" s="19" t="s">
        <v>610</v>
      </c>
      <c r="E39" s="19">
        <v>6780</v>
      </c>
      <c r="F39" s="10" t="s">
        <v>646</v>
      </c>
      <c r="G39" s="18" t="s">
        <v>647</v>
      </c>
      <c r="H39" s="62" t="s">
        <v>634</v>
      </c>
      <c r="I39" s="10" t="s">
        <v>648</v>
      </c>
      <c r="J39" s="11" t="s">
        <v>464</v>
      </c>
      <c r="K39" s="10"/>
      <c r="L39" s="78" t="s">
        <v>530</v>
      </c>
      <c r="M39" s="60">
        <v>0</v>
      </c>
      <c r="N39" s="79">
        <v>6780</v>
      </c>
    </row>
    <row r="40" spans="1:15" s="25" customFormat="1" ht="67.5" customHeight="1" thickTop="1" thickBot="1" x14ac:dyDescent="0.3">
      <c r="A40" s="16">
        <v>39</v>
      </c>
      <c r="B40" s="10" t="s">
        <v>652</v>
      </c>
      <c r="C40" s="11" t="s">
        <v>653</v>
      </c>
      <c r="D40" s="10" t="s">
        <v>651</v>
      </c>
      <c r="E40" s="15">
        <v>330</v>
      </c>
      <c r="F40" s="10" t="s">
        <v>655</v>
      </c>
      <c r="G40" s="18" t="s">
        <v>650</v>
      </c>
      <c r="H40" s="62" t="s">
        <v>654</v>
      </c>
      <c r="I40" s="10" t="s">
        <v>644</v>
      </c>
      <c r="J40" s="11" t="s">
        <v>464</v>
      </c>
      <c r="K40" s="10"/>
      <c r="L40" s="80" t="s">
        <v>43</v>
      </c>
      <c r="M40" s="40">
        <v>330</v>
      </c>
      <c r="N40" s="79">
        <v>0</v>
      </c>
    </row>
    <row r="41" spans="1:15" s="25" customFormat="1" ht="67.5" customHeight="1" thickTop="1" thickBot="1" x14ac:dyDescent="0.3">
      <c r="A41" s="16">
        <v>40</v>
      </c>
      <c r="B41" s="10" t="s">
        <v>659</v>
      </c>
      <c r="C41" s="15" t="s">
        <v>658</v>
      </c>
      <c r="D41" s="10" t="s">
        <v>657</v>
      </c>
      <c r="E41" s="15">
        <v>8026.55</v>
      </c>
      <c r="F41" s="10" t="s">
        <v>660</v>
      </c>
      <c r="G41" s="18" t="s">
        <v>656</v>
      </c>
      <c r="H41" s="62" t="s">
        <v>278</v>
      </c>
      <c r="I41" s="10" t="s">
        <v>662</v>
      </c>
      <c r="J41" s="11" t="s">
        <v>464</v>
      </c>
      <c r="K41" s="15"/>
      <c r="L41" s="81" t="s">
        <v>43</v>
      </c>
      <c r="M41" s="79">
        <v>2802.45</v>
      </c>
      <c r="N41" s="79">
        <v>5224.1000000000004</v>
      </c>
    </row>
    <row r="42" spans="1:15" s="25" customFormat="1" ht="67.5" customHeight="1" thickTop="1" thickBot="1" x14ac:dyDescent="0.3">
      <c r="A42" s="16">
        <v>41</v>
      </c>
      <c r="B42" s="10" t="s">
        <v>664</v>
      </c>
      <c r="C42" s="15" t="s">
        <v>663</v>
      </c>
      <c r="D42" s="10" t="s">
        <v>622</v>
      </c>
      <c r="E42" s="15">
        <v>932.8</v>
      </c>
      <c r="F42" s="10" t="s">
        <v>28</v>
      </c>
      <c r="G42" s="18" t="s">
        <v>661</v>
      </c>
      <c r="H42" s="62" t="s">
        <v>665</v>
      </c>
      <c r="I42" s="10" t="s">
        <v>613</v>
      </c>
      <c r="J42" s="11" t="s">
        <v>464</v>
      </c>
      <c r="K42" s="15"/>
      <c r="L42" s="81" t="s">
        <v>43</v>
      </c>
      <c r="M42" s="60">
        <v>0</v>
      </c>
      <c r="N42" s="79">
        <f>214+718.8</f>
        <v>932.8</v>
      </c>
    </row>
    <row r="43" spans="1:15" s="25" customFormat="1" ht="100.5" customHeight="1" thickTop="1" thickBot="1" x14ac:dyDescent="0.3">
      <c r="A43" s="16">
        <v>42</v>
      </c>
      <c r="B43" s="10" t="s">
        <v>669</v>
      </c>
      <c r="C43" s="25" t="s">
        <v>668</v>
      </c>
      <c r="D43" s="10" t="s">
        <v>521</v>
      </c>
      <c r="E43" s="15">
        <v>326.33999999999997</v>
      </c>
      <c r="F43" s="10" t="s">
        <v>28</v>
      </c>
      <c r="G43" s="18" t="s">
        <v>666</v>
      </c>
      <c r="H43" s="62" t="s">
        <v>667</v>
      </c>
      <c r="I43" s="10" t="s">
        <v>613</v>
      </c>
      <c r="J43" s="11" t="s">
        <v>464</v>
      </c>
      <c r="K43" s="15"/>
      <c r="L43" s="81" t="s">
        <v>43</v>
      </c>
      <c r="M43" s="60">
        <v>0</v>
      </c>
      <c r="N43" s="79">
        <v>326.33999999999997</v>
      </c>
    </row>
    <row r="44" spans="1:15" s="25" customFormat="1" ht="67.5" customHeight="1" thickTop="1" thickBot="1" x14ac:dyDescent="0.3">
      <c r="A44" s="16">
        <v>43</v>
      </c>
      <c r="B44" s="10" t="s">
        <v>670</v>
      </c>
      <c r="C44" s="11" t="s">
        <v>671</v>
      </c>
      <c r="D44" s="10" t="s">
        <v>672</v>
      </c>
      <c r="E44" s="15">
        <v>288</v>
      </c>
      <c r="F44" s="10" t="s">
        <v>673</v>
      </c>
      <c r="G44" s="18" t="s">
        <v>674</v>
      </c>
      <c r="H44" s="62" t="s">
        <v>675</v>
      </c>
      <c r="I44" s="10" t="s">
        <v>676</v>
      </c>
      <c r="J44" s="11" t="s">
        <v>464</v>
      </c>
      <c r="K44" s="15"/>
      <c r="L44" s="43" t="s">
        <v>43</v>
      </c>
      <c r="M44" s="57">
        <v>288</v>
      </c>
      <c r="N44" s="79">
        <v>0</v>
      </c>
      <c r="O44" s="30"/>
    </row>
    <row r="45" spans="1:15" s="25" customFormat="1" ht="67.5" customHeight="1" thickTop="1" thickBot="1" x14ac:dyDescent="0.3">
      <c r="A45" s="16">
        <v>44</v>
      </c>
      <c r="B45" s="10" t="s">
        <v>681</v>
      </c>
      <c r="C45" s="11" t="s">
        <v>678</v>
      </c>
      <c r="D45" s="10" t="s">
        <v>677</v>
      </c>
      <c r="E45" s="15">
        <v>2557</v>
      </c>
      <c r="F45" s="10" t="s">
        <v>682</v>
      </c>
      <c r="G45" s="16" t="s">
        <v>679</v>
      </c>
      <c r="H45" s="62" t="s">
        <v>680</v>
      </c>
      <c r="I45" s="10" t="s">
        <v>683</v>
      </c>
      <c r="J45" s="11" t="s">
        <v>464</v>
      </c>
      <c r="K45" s="15"/>
      <c r="L45" s="43" t="s">
        <v>43</v>
      </c>
      <c r="M45" s="57">
        <v>2557</v>
      </c>
      <c r="N45" s="79">
        <v>0</v>
      </c>
    </row>
    <row r="46" spans="1:15" s="25" customFormat="1" ht="67.5" customHeight="1" thickTop="1" thickBot="1" x14ac:dyDescent="0.3">
      <c r="A46" s="16">
        <v>45</v>
      </c>
      <c r="B46" s="10" t="s">
        <v>608</v>
      </c>
      <c r="C46" s="11" t="s">
        <v>686</v>
      </c>
      <c r="D46" s="10" t="s">
        <v>685</v>
      </c>
      <c r="E46" s="15">
        <v>3190</v>
      </c>
      <c r="F46" s="10" t="s">
        <v>28</v>
      </c>
      <c r="G46" s="16" t="s">
        <v>684</v>
      </c>
      <c r="H46" s="62" t="s">
        <v>687</v>
      </c>
      <c r="I46" s="10" t="s">
        <v>606</v>
      </c>
      <c r="J46" s="11" t="s">
        <v>688</v>
      </c>
      <c r="K46" s="15"/>
      <c r="L46" s="78" t="s">
        <v>43</v>
      </c>
      <c r="M46" s="60">
        <v>0</v>
      </c>
      <c r="N46" s="79">
        <v>3190</v>
      </c>
    </row>
    <row r="47" spans="1:15" s="25" customFormat="1" ht="67.5" customHeight="1" thickTop="1" thickBot="1" x14ac:dyDescent="0.3">
      <c r="A47" s="16">
        <v>46</v>
      </c>
      <c r="B47" s="10" t="s">
        <v>691</v>
      </c>
      <c r="C47" s="15" t="s">
        <v>690</v>
      </c>
      <c r="D47" s="10" t="s">
        <v>557</v>
      </c>
      <c r="E47" s="15">
        <v>5542.5</v>
      </c>
      <c r="F47" s="10" t="s">
        <v>28</v>
      </c>
      <c r="G47" s="16" t="s">
        <v>689</v>
      </c>
      <c r="H47" s="62" t="s">
        <v>687</v>
      </c>
      <c r="I47" s="10" t="s">
        <v>606</v>
      </c>
      <c r="J47" s="11" t="s">
        <v>688</v>
      </c>
      <c r="K47" s="15"/>
      <c r="L47" s="78" t="s">
        <v>43</v>
      </c>
      <c r="M47" s="60">
        <v>0</v>
      </c>
      <c r="N47" s="79">
        <v>5542.5</v>
      </c>
    </row>
    <row r="48" spans="1:15" s="25" customFormat="1" ht="67.5" customHeight="1" thickTop="1" thickBot="1" x14ac:dyDescent="0.3">
      <c r="A48" s="16">
        <v>47</v>
      </c>
      <c r="B48" s="10" t="s">
        <v>691</v>
      </c>
      <c r="C48" s="19" t="s">
        <v>693</v>
      </c>
      <c r="D48" s="19" t="s">
        <v>604</v>
      </c>
      <c r="E48" s="15">
        <v>10.4</v>
      </c>
      <c r="F48" s="10" t="s">
        <v>28</v>
      </c>
      <c r="G48" s="16" t="s">
        <v>692</v>
      </c>
      <c r="H48" s="62" t="s">
        <v>680</v>
      </c>
      <c r="I48" s="10" t="s">
        <v>606</v>
      </c>
      <c r="J48" s="11" t="s">
        <v>688</v>
      </c>
      <c r="K48" s="15"/>
      <c r="L48" s="78" t="s">
        <v>43</v>
      </c>
      <c r="M48" s="60">
        <v>0</v>
      </c>
      <c r="N48" s="79">
        <v>10.4</v>
      </c>
    </row>
    <row r="49" spans="1:15" s="25" customFormat="1" ht="67.5" customHeight="1" thickTop="1" thickBot="1" x14ac:dyDescent="0.3">
      <c r="A49" s="16">
        <v>48</v>
      </c>
      <c r="B49" s="10" t="s">
        <v>691</v>
      </c>
      <c r="C49" s="11" t="s">
        <v>694</v>
      </c>
      <c r="D49" s="10" t="s">
        <v>532</v>
      </c>
      <c r="E49" s="15">
        <v>4400</v>
      </c>
      <c r="F49" s="10" t="s">
        <v>28</v>
      </c>
      <c r="G49" s="16" t="s">
        <v>695</v>
      </c>
      <c r="H49" s="62" t="s">
        <v>696</v>
      </c>
      <c r="I49" s="10" t="s">
        <v>697</v>
      </c>
      <c r="J49" s="11" t="s">
        <v>688</v>
      </c>
      <c r="K49" s="15"/>
      <c r="L49" s="78" t="s">
        <v>43</v>
      </c>
      <c r="M49" s="60">
        <v>0</v>
      </c>
      <c r="N49" s="79">
        <v>4400</v>
      </c>
    </row>
    <row r="50" spans="1:15" s="25" customFormat="1" ht="67.5" customHeight="1" thickTop="1" thickBot="1" x14ac:dyDescent="0.3">
      <c r="A50" s="16">
        <v>49</v>
      </c>
      <c r="B50" s="10" t="s">
        <v>701</v>
      </c>
      <c r="C50" s="11" t="s">
        <v>698</v>
      </c>
      <c r="D50" s="10" t="s">
        <v>685</v>
      </c>
      <c r="E50" s="15">
        <v>3990</v>
      </c>
      <c r="F50" s="10" t="s">
        <v>28</v>
      </c>
      <c r="G50" s="16" t="s">
        <v>699</v>
      </c>
      <c r="H50" s="62" t="s">
        <v>700</v>
      </c>
      <c r="I50" s="10" t="s">
        <v>606</v>
      </c>
      <c r="J50" s="11" t="s">
        <v>688</v>
      </c>
      <c r="K50" s="15"/>
      <c r="L50" s="39" t="s">
        <v>469</v>
      </c>
      <c r="M50" s="23">
        <v>0</v>
      </c>
      <c r="N50" s="16">
        <v>0</v>
      </c>
    </row>
    <row r="51" spans="1:15" s="25" customFormat="1" ht="67.5" customHeight="1" thickTop="1" thickBot="1" x14ac:dyDescent="0.3">
      <c r="A51" s="16">
        <v>50</v>
      </c>
      <c r="B51" s="10" t="s">
        <v>701</v>
      </c>
      <c r="C51" s="15" t="s">
        <v>703</v>
      </c>
      <c r="D51" s="10" t="s">
        <v>557</v>
      </c>
      <c r="E51" s="15">
        <v>2067.6999999999998</v>
      </c>
      <c r="F51" s="10" t="s">
        <v>28</v>
      </c>
      <c r="G51" s="16" t="s">
        <v>702</v>
      </c>
      <c r="H51" s="62" t="s">
        <v>700</v>
      </c>
      <c r="I51" s="10" t="s">
        <v>606</v>
      </c>
      <c r="J51" s="11" t="s">
        <v>688</v>
      </c>
      <c r="K51" s="15"/>
      <c r="L51" s="78" t="s">
        <v>43</v>
      </c>
      <c r="M51" s="60">
        <v>0</v>
      </c>
      <c r="N51" s="79">
        <v>2067.6999999999998</v>
      </c>
    </row>
    <row r="52" spans="1:15" s="25" customFormat="1" ht="67.5" customHeight="1" thickTop="1" thickBot="1" x14ac:dyDescent="0.3">
      <c r="A52" s="16">
        <v>51</v>
      </c>
      <c r="B52" s="10" t="s">
        <v>706</v>
      </c>
      <c r="C52" s="11" t="s">
        <v>707</v>
      </c>
      <c r="D52" s="10" t="s">
        <v>705</v>
      </c>
      <c r="E52" s="15">
        <v>149</v>
      </c>
      <c r="F52" s="10" t="s">
        <v>708</v>
      </c>
      <c r="G52" s="18" t="s">
        <v>704</v>
      </c>
      <c r="H52" s="62" t="s">
        <v>709</v>
      </c>
      <c r="I52" s="10" t="s">
        <v>710</v>
      </c>
      <c r="J52" s="11" t="s">
        <v>688</v>
      </c>
      <c r="K52" s="15"/>
      <c r="L52" s="78" t="s">
        <v>43</v>
      </c>
      <c r="M52" s="60">
        <v>149</v>
      </c>
      <c r="N52" s="79">
        <v>0</v>
      </c>
    </row>
    <row r="53" spans="1:15" s="25" customFormat="1" ht="67.5" customHeight="1" thickTop="1" thickBot="1" x14ac:dyDescent="0.3">
      <c r="A53" s="16">
        <v>52</v>
      </c>
      <c r="B53" s="10" t="s">
        <v>691</v>
      </c>
      <c r="C53" s="15" t="s">
        <v>712</v>
      </c>
      <c r="D53" s="10" t="s">
        <v>572</v>
      </c>
      <c r="E53" s="15">
        <v>550</v>
      </c>
      <c r="F53" s="10" t="s">
        <v>28</v>
      </c>
      <c r="G53" s="18" t="s">
        <v>711</v>
      </c>
      <c r="H53" s="62" t="s">
        <v>713</v>
      </c>
      <c r="I53" s="10" t="s">
        <v>484</v>
      </c>
      <c r="J53" s="11" t="s">
        <v>688</v>
      </c>
      <c r="K53" s="15"/>
      <c r="L53" s="78" t="s">
        <v>43</v>
      </c>
      <c r="M53" s="60">
        <v>0</v>
      </c>
      <c r="N53" s="79">
        <v>550</v>
      </c>
    </row>
    <row r="54" spans="1:15" s="25" customFormat="1" ht="67.5" customHeight="1" thickTop="1" thickBot="1" x14ac:dyDescent="0.3">
      <c r="A54" s="16">
        <v>53</v>
      </c>
      <c r="B54" s="10" t="s">
        <v>691</v>
      </c>
      <c r="C54" s="15" t="s">
        <v>716</v>
      </c>
      <c r="D54" s="10" t="s">
        <v>486</v>
      </c>
      <c r="E54" s="15">
        <v>2400</v>
      </c>
      <c r="F54" s="10" t="s">
        <v>28</v>
      </c>
      <c r="G54" s="18" t="s">
        <v>714</v>
      </c>
      <c r="H54" s="62" t="s">
        <v>715</v>
      </c>
      <c r="I54" s="10" t="s">
        <v>606</v>
      </c>
      <c r="J54" s="11" t="s">
        <v>688</v>
      </c>
      <c r="K54" s="15"/>
      <c r="L54" s="39" t="s">
        <v>469</v>
      </c>
      <c r="M54" s="23">
        <v>0</v>
      </c>
      <c r="N54" s="16">
        <v>0</v>
      </c>
    </row>
    <row r="55" spans="1:15" s="25" customFormat="1" ht="67.5" customHeight="1" thickTop="1" thickBot="1" x14ac:dyDescent="0.3">
      <c r="A55" s="16">
        <v>54</v>
      </c>
      <c r="B55" s="10" t="s">
        <v>720</v>
      </c>
      <c r="C55" s="11" t="s">
        <v>719</v>
      </c>
      <c r="D55" s="10" t="s">
        <v>495</v>
      </c>
      <c r="E55" s="15">
        <v>716.38</v>
      </c>
      <c r="F55" s="10" t="s">
        <v>721</v>
      </c>
      <c r="G55" s="18" t="s">
        <v>717</v>
      </c>
      <c r="H55" s="62" t="s">
        <v>718</v>
      </c>
      <c r="I55" s="10" t="s">
        <v>722</v>
      </c>
      <c r="J55" s="10" t="s">
        <v>723</v>
      </c>
      <c r="K55" s="15"/>
      <c r="L55" s="78" t="s">
        <v>530</v>
      </c>
      <c r="M55" s="60">
        <v>716.38</v>
      </c>
      <c r="N55" s="79">
        <v>0</v>
      </c>
    </row>
    <row r="56" spans="1:15" s="25" customFormat="1" ht="67.5" customHeight="1" thickTop="1" thickBot="1" x14ac:dyDescent="0.3">
      <c r="A56" s="15">
        <v>55</v>
      </c>
      <c r="B56" s="39" t="s">
        <v>727</v>
      </c>
      <c r="C56" s="15" t="s">
        <v>728</v>
      </c>
      <c r="D56" s="10" t="s">
        <v>725</v>
      </c>
      <c r="E56" s="15">
        <v>7200</v>
      </c>
      <c r="F56" s="10" t="s">
        <v>24</v>
      </c>
      <c r="G56" s="18" t="s">
        <v>724</v>
      </c>
      <c r="H56" s="62" t="s">
        <v>726</v>
      </c>
      <c r="I56" s="10" t="s">
        <v>484</v>
      </c>
      <c r="J56" s="11" t="s">
        <v>688</v>
      </c>
      <c r="K56" s="15"/>
      <c r="L56" s="39" t="s">
        <v>469</v>
      </c>
      <c r="M56" s="23">
        <v>0</v>
      </c>
      <c r="N56" s="16">
        <v>0</v>
      </c>
    </row>
    <row r="57" spans="1:15" s="25" customFormat="1" ht="67.5" customHeight="1" thickTop="1" thickBot="1" x14ac:dyDescent="0.3">
      <c r="A57" s="16">
        <v>56</v>
      </c>
      <c r="B57" s="10" t="s">
        <v>691</v>
      </c>
      <c r="C57" s="15" t="s">
        <v>729</v>
      </c>
      <c r="D57" s="10" t="s">
        <v>521</v>
      </c>
      <c r="E57" s="15">
        <v>10.4</v>
      </c>
      <c r="F57" s="10" t="s">
        <v>28</v>
      </c>
      <c r="G57" s="18" t="s">
        <v>730</v>
      </c>
      <c r="H57" s="62" t="s">
        <v>731</v>
      </c>
      <c r="I57" s="10" t="s">
        <v>606</v>
      </c>
      <c r="J57" s="11" t="s">
        <v>688</v>
      </c>
      <c r="K57" s="15"/>
      <c r="L57" s="78" t="s">
        <v>530</v>
      </c>
      <c r="M57" s="60">
        <v>0</v>
      </c>
      <c r="N57" s="79">
        <v>10.4</v>
      </c>
    </row>
    <row r="58" spans="1:15" s="25" customFormat="1" ht="67.5" customHeight="1" thickTop="1" thickBot="1" x14ac:dyDescent="0.3">
      <c r="A58" s="16">
        <v>57</v>
      </c>
      <c r="B58" s="39" t="s">
        <v>735</v>
      </c>
      <c r="C58" s="38" t="s">
        <v>733</v>
      </c>
      <c r="D58" s="10" t="s">
        <v>491</v>
      </c>
      <c r="E58" s="15">
        <v>3675</v>
      </c>
      <c r="F58" s="19" t="s">
        <v>30</v>
      </c>
      <c r="G58" s="18" t="s">
        <v>732</v>
      </c>
      <c r="H58" s="62" t="s">
        <v>731</v>
      </c>
      <c r="I58" s="10" t="s">
        <v>734</v>
      </c>
      <c r="J58" s="11" t="s">
        <v>688</v>
      </c>
      <c r="K58" s="15"/>
      <c r="L58" s="78" t="s">
        <v>530</v>
      </c>
      <c r="M58" s="60">
        <v>0</v>
      </c>
      <c r="N58" s="79">
        <v>3675</v>
      </c>
      <c r="O58" s="30"/>
    </row>
    <row r="59" spans="1:15" s="25" customFormat="1" ht="67.5" customHeight="1" thickTop="1" thickBot="1" x14ac:dyDescent="0.3">
      <c r="A59" s="15">
        <v>58</v>
      </c>
      <c r="B59" s="10" t="s">
        <v>691</v>
      </c>
      <c r="C59" s="19" t="s">
        <v>736</v>
      </c>
      <c r="D59" s="10" t="s">
        <v>486</v>
      </c>
      <c r="E59" s="15">
        <v>35.72</v>
      </c>
      <c r="F59" s="10" t="s">
        <v>28</v>
      </c>
      <c r="G59" s="18" t="s">
        <v>737</v>
      </c>
      <c r="H59" s="62" t="s">
        <v>731</v>
      </c>
      <c r="I59" s="10" t="s">
        <v>734</v>
      </c>
      <c r="J59" s="11" t="s">
        <v>688</v>
      </c>
      <c r="K59" s="15"/>
      <c r="L59" s="78" t="s">
        <v>530</v>
      </c>
      <c r="M59" s="60">
        <v>0</v>
      </c>
      <c r="N59" s="79">
        <v>35.72</v>
      </c>
    </row>
    <row r="60" spans="1:15" s="25" customFormat="1" ht="67.5" customHeight="1" thickTop="1" thickBot="1" x14ac:dyDescent="0.3">
      <c r="A60" s="16">
        <v>59</v>
      </c>
      <c r="B60" s="10" t="s">
        <v>691</v>
      </c>
      <c r="C60" s="19" t="s">
        <v>739</v>
      </c>
      <c r="D60" s="10" t="s">
        <v>640</v>
      </c>
      <c r="E60" s="15">
        <v>5300</v>
      </c>
      <c r="F60" s="10" t="s">
        <v>28</v>
      </c>
      <c r="G60" s="18" t="s">
        <v>738</v>
      </c>
      <c r="H60" s="62" t="s">
        <v>731</v>
      </c>
      <c r="I60" s="10" t="s">
        <v>734</v>
      </c>
      <c r="J60" s="11" t="s">
        <v>688</v>
      </c>
      <c r="K60" s="15"/>
      <c r="L60" s="78" t="s">
        <v>530</v>
      </c>
      <c r="M60" s="60">
        <v>0</v>
      </c>
      <c r="N60" s="79">
        <f>3550+1750</f>
        <v>5300</v>
      </c>
    </row>
    <row r="61" spans="1:15" s="25" customFormat="1" ht="67.5" customHeight="1" thickTop="1" thickBot="1" x14ac:dyDescent="0.3">
      <c r="A61" s="16">
        <v>60</v>
      </c>
      <c r="B61" s="10" t="s">
        <v>691</v>
      </c>
      <c r="C61" s="10" t="s">
        <v>741</v>
      </c>
      <c r="D61" s="10" t="s">
        <v>486</v>
      </c>
      <c r="E61" s="15">
        <v>2701.5</v>
      </c>
      <c r="F61" s="10" t="s">
        <v>28</v>
      </c>
      <c r="G61" s="18" t="s">
        <v>740</v>
      </c>
      <c r="H61" s="62" t="s">
        <v>742</v>
      </c>
      <c r="I61" s="10" t="s">
        <v>479</v>
      </c>
      <c r="J61" s="11" t="s">
        <v>688</v>
      </c>
      <c r="K61" s="15"/>
      <c r="L61" s="78" t="s">
        <v>530</v>
      </c>
      <c r="M61" s="60">
        <v>0</v>
      </c>
      <c r="N61" s="79">
        <v>2701.5</v>
      </c>
    </row>
    <row r="62" spans="1:15" s="25" customFormat="1" ht="67.5" customHeight="1" thickTop="1" thickBot="1" x14ac:dyDescent="0.3">
      <c r="A62" s="15">
        <v>61</v>
      </c>
      <c r="B62" s="10" t="s">
        <v>746</v>
      </c>
      <c r="C62" s="19" t="s">
        <v>744</v>
      </c>
      <c r="D62" s="10" t="s">
        <v>622</v>
      </c>
      <c r="E62" s="15">
        <v>2370</v>
      </c>
      <c r="F62" s="10" t="s">
        <v>28</v>
      </c>
      <c r="G62" s="18" t="s">
        <v>743</v>
      </c>
      <c r="H62" s="62" t="s">
        <v>745</v>
      </c>
      <c r="I62" s="10" t="s">
        <v>606</v>
      </c>
      <c r="J62" s="11" t="s">
        <v>688</v>
      </c>
      <c r="K62" s="15"/>
      <c r="L62" s="78" t="s">
        <v>530</v>
      </c>
      <c r="M62" s="60">
        <v>0</v>
      </c>
      <c r="N62" s="79">
        <f>790+948+632</f>
        <v>2370</v>
      </c>
    </row>
    <row r="63" spans="1:15" s="25" customFormat="1" ht="67.5" customHeight="1" thickTop="1" thickBot="1" x14ac:dyDescent="0.3">
      <c r="A63" s="16">
        <v>62</v>
      </c>
      <c r="B63" s="10" t="s">
        <v>751</v>
      </c>
      <c r="C63" s="19" t="s">
        <v>749</v>
      </c>
      <c r="D63" s="10" t="s">
        <v>622</v>
      </c>
      <c r="E63" s="15">
        <v>1438.5</v>
      </c>
      <c r="F63" s="10" t="s">
        <v>28</v>
      </c>
      <c r="G63" s="18" t="s">
        <v>747</v>
      </c>
      <c r="H63" s="62" t="s">
        <v>750</v>
      </c>
      <c r="I63" s="10" t="s">
        <v>485</v>
      </c>
      <c r="J63" s="11" t="s">
        <v>688</v>
      </c>
      <c r="K63" s="15"/>
      <c r="L63" s="78" t="s">
        <v>530</v>
      </c>
      <c r="M63" s="60">
        <v>0</v>
      </c>
      <c r="N63" s="79">
        <v>1438.5</v>
      </c>
    </row>
    <row r="64" spans="1:15" s="25" customFormat="1" ht="67.5" customHeight="1" thickTop="1" thickBot="1" x14ac:dyDescent="0.3">
      <c r="A64" s="15">
        <v>63</v>
      </c>
      <c r="B64" s="10" t="s">
        <v>691</v>
      </c>
      <c r="C64" s="19" t="s">
        <v>753</v>
      </c>
      <c r="D64" s="10" t="s">
        <v>752</v>
      </c>
      <c r="E64" s="15">
        <v>3060</v>
      </c>
      <c r="F64" s="10" t="s">
        <v>28</v>
      </c>
      <c r="G64" s="18" t="s">
        <v>748</v>
      </c>
      <c r="H64" s="62" t="s">
        <v>754</v>
      </c>
      <c r="I64" s="10" t="s">
        <v>755</v>
      </c>
      <c r="J64" s="11" t="s">
        <v>688</v>
      </c>
      <c r="K64" s="15"/>
      <c r="L64" s="78" t="s">
        <v>530</v>
      </c>
      <c r="M64" s="60">
        <v>0</v>
      </c>
      <c r="N64" s="79">
        <v>3060</v>
      </c>
    </row>
    <row r="65" spans="1:14" s="25" customFormat="1" ht="67.5" customHeight="1" thickTop="1" thickBot="1" x14ac:dyDescent="0.3">
      <c r="A65" s="15">
        <v>64</v>
      </c>
      <c r="B65" s="10" t="s">
        <v>24</v>
      </c>
      <c r="C65" s="19" t="s">
        <v>1078</v>
      </c>
      <c r="D65" s="10" t="s">
        <v>480</v>
      </c>
      <c r="E65" s="15">
        <v>2776</v>
      </c>
      <c r="F65" s="10" t="s">
        <v>30</v>
      </c>
      <c r="G65" s="18" t="s">
        <v>1077</v>
      </c>
      <c r="H65" s="62" t="s">
        <v>432</v>
      </c>
      <c r="I65" s="10" t="s">
        <v>485</v>
      </c>
      <c r="J65" s="11" t="s">
        <v>688</v>
      </c>
      <c r="K65" s="15"/>
      <c r="L65" s="78" t="s">
        <v>43</v>
      </c>
      <c r="M65" s="60">
        <v>0</v>
      </c>
      <c r="N65" s="79">
        <v>2776</v>
      </c>
    </row>
    <row r="66" spans="1:14" s="25" customFormat="1" ht="67.5" customHeight="1" thickTop="1" thickBot="1" x14ac:dyDescent="0.3">
      <c r="A66" s="16">
        <v>65</v>
      </c>
      <c r="B66" s="10" t="s">
        <v>35</v>
      </c>
      <c r="C66" s="19" t="s">
        <v>1080</v>
      </c>
      <c r="D66" s="10" t="s">
        <v>521</v>
      </c>
      <c r="E66" s="15">
        <v>20.8</v>
      </c>
      <c r="F66" s="10" t="s">
        <v>28</v>
      </c>
      <c r="G66" s="18" t="s">
        <v>1079</v>
      </c>
      <c r="H66" s="62" t="s">
        <v>1081</v>
      </c>
      <c r="I66" s="10" t="s">
        <v>485</v>
      </c>
      <c r="J66" s="11" t="s">
        <v>688</v>
      </c>
      <c r="K66" s="15"/>
      <c r="L66" s="78" t="s">
        <v>43</v>
      </c>
      <c r="M66" s="60">
        <v>0</v>
      </c>
      <c r="N66" s="79">
        <v>20.8</v>
      </c>
    </row>
    <row r="67" spans="1:14" s="25" customFormat="1" ht="67.5" customHeight="1" thickTop="1" thickBot="1" x14ac:dyDescent="0.3">
      <c r="A67" s="15">
        <v>66</v>
      </c>
      <c r="B67" s="10" t="s">
        <v>35</v>
      </c>
      <c r="C67" s="19" t="s">
        <v>1082</v>
      </c>
      <c r="D67" s="10" t="s">
        <v>685</v>
      </c>
      <c r="E67" s="15">
        <v>1091.6300000000001</v>
      </c>
      <c r="F67" s="19" t="s">
        <v>795</v>
      </c>
      <c r="G67" s="18" t="s">
        <v>1083</v>
      </c>
      <c r="H67" s="62" t="s">
        <v>1084</v>
      </c>
      <c r="I67" s="10" t="s">
        <v>1085</v>
      </c>
      <c r="J67" s="11" t="s">
        <v>688</v>
      </c>
      <c r="K67" s="15"/>
      <c r="L67" s="78" t="s">
        <v>43</v>
      </c>
      <c r="M67" s="60">
        <v>0</v>
      </c>
      <c r="N67" s="79">
        <v>1091.6300000000001</v>
      </c>
    </row>
    <row r="68" spans="1:14" s="25" customFormat="1" ht="67.5" customHeight="1" thickTop="1" thickBot="1" x14ac:dyDescent="0.3">
      <c r="A68" s="15">
        <v>67</v>
      </c>
      <c r="B68" s="10" t="s">
        <v>35</v>
      </c>
      <c r="C68" s="19" t="s">
        <v>1087</v>
      </c>
      <c r="D68" s="10" t="s">
        <v>521</v>
      </c>
      <c r="E68" s="15">
        <v>2999.15</v>
      </c>
      <c r="F68" s="19" t="s">
        <v>795</v>
      </c>
      <c r="G68" s="18" t="s">
        <v>1086</v>
      </c>
      <c r="H68" s="62" t="s">
        <v>1088</v>
      </c>
      <c r="I68" s="10" t="s">
        <v>1085</v>
      </c>
      <c r="J68" s="11" t="s">
        <v>688</v>
      </c>
      <c r="K68" s="15"/>
      <c r="L68" s="78" t="s">
        <v>43</v>
      </c>
      <c r="M68" s="60">
        <v>0</v>
      </c>
      <c r="N68" s="79">
        <v>2999.15</v>
      </c>
    </row>
    <row r="69" spans="1:14" s="25" customFormat="1" ht="67.5" customHeight="1" thickTop="1" thickBot="1" x14ac:dyDescent="0.3">
      <c r="A69" s="16">
        <v>68</v>
      </c>
      <c r="B69" s="10" t="s">
        <v>24</v>
      </c>
      <c r="C69" s="19" t="s">
        <v>1090</v>
      </c>
      <c r="D69" s="10" t="s">
        <v>725</v>
      </c>
      <c r="E69" s="15">
        <v>19800</v>
      </c>
      <c r="F69" s="10" t="s">
        <v>1091</v>
      </c>
      <c r="G69" s="18" t="s">
        <v>1089</v>
      </c>
      <c r="H69" s="62" t="s">
        <v>1088</v>
      </c>
      <c r="I69" s="10" t="s">
        <v>485</v>
      </c>
      <c r="J69" s="11" t="s">
        <v>688</v>
      </c>
      <c r="K69" s="15"/>
      <c r="L69" s="78" t="s">
        <v>43</v>
      </c>
      <c r="M69" s="60">
        <v>0</v>
      </c>
      <c r="N69" s="79">
        <v>19800</v>
      </c>
    </row>
    <row r="70" spans="1:14" s="25" customFormat="1" ht="67.5" customHeight="1" thickTop="1" thickBot="1" x14ac:dyDescent="0.3">
      <c r="A70" s="15">
        <v>69</v>
      </c>
      <c r="B70" s="10" t="s">
        <v>35</v>
      </c>
      <c r="C70" s="19" t="s">
        <v>1093</v>
      </c>
      <c r="D70" s="10" t="s">
        <v>610</v>
      </c>
      <c r="E70" s="15">
        <v>480</v>
      </c>
      <c r="F70" s="10" t="s">
        <v>28</v>
      </c>
      <c r="G70" s="18" t="s">
        <v>1092</v>
      </c>
      <c r="H70" s="62" t="s">
        <v>1088</v>
      </c>
      <c r="I70" s="10" t="s">
        <v>755</v>
      </c>
      <c r="J70" s="11" t="s">
        <v>688</v>
      </c>
      <c r="K70" s="15"/>
      <c r="L70" s="78" t="s">
        <v>43</v>
      </c>
      <c r="M70" s="60">
        <v>0</v>
      </c>
      <c r="N70" s="79">
        <v>480</v>
      </c>
    </row>
    <row r="71" spans="1:14" s="25" customFormat="1" ht="67.5" customHeight="1" thickTop="1" thickBot="1" x14ac:dyDescent="0.3">
      <c r="A71" s="15">
        <v>70</v>
      </c>
      <c r="B71" s="10" t="s">
        <v>1096</v>
      </c>
      <c r="C71" s="15" t="s">
        <v>1097</v>
      </c>
      <c r="D71" s="31" t="s">
        <v>1095</v>
      </c>
      <c r="E71" s="15">
        <v>890</v>
      </c>
      <c r="F71" s="25" t="s">
        <v>1098</v>
      </c>
      <c r="G71" s="18" t="s">
        <v>1094</v>
      </c>
      <c r="H71" s="62" t="s">
        <v>1099</v>
      </c>
      <c r="I71" s="10" t="s">
        <v>1085</v>
      </c>
      <c r="J71" s="11" t="s">
        <v>688</v>
      </c>
      <c r="K71" s="15"/>
      <c r="L71" s="78" t="s">
        <v>43</v>
      </c>
      <c r="M71" s="60">
        <v>0</v>
      </c>
      <c r="N71" s="79">
        <v>890</v>
      </c>
    </row>
    <row r="72" spans="1:14" s="25" customFormat="1" ht="67.5" customHeight="1" thickTop="1" thickBot="1" x14ac:dyDescent="0.3">
      <c r="A72" s="16">
        <v>71</v>
      </c>
      <c r="B72" s="10" t="s">
        <v>35</v>
      </c>
      <c r="C72" s="15" t="s">
        <v>1102</v>
      </c>
      <c r="D72" s="10" t="s">
        <v>1101</v>
      </c>
      <c r="E72" s="15">
        <v>960</v>
      </c>
      <c r="F72" s="10" t="s">
        <v>795</v>
      </c>
      <c r="G72" s="18" t="s">
        <v>1100</v>
      </c>
      <c r="H72" s="62" t="s">
        <v>1103</v>
      </c>
      <c r="I72" s="10" t="s">
        <v>1104</v>
      </c>
      <c r="J72" s="11" t="s">
        <v>688</v>
      </c>
      <c r="K72" s="15"/>
      <c r="L72" s="39" t="s">
        <v>469</v>
      </c>
      <c r="M72" s="23">
        <v>0</v>
      </c>
      <c r="N72" s="16">
        <v>0</v>
      </c>
    </row>
    <row r="73" spans="1:14" s="25" customFormat="1" ht="153" customHeight="1" thickTop="1" thickBot="1" x14ac:dyDescent="0.3">
      <c r="A73" s="15">
        <v>72</v>
      </c>
      <c r="B73" s="10" t="s">
        <v>1107</v>
      </c>
      <c r="C73" s="15" t="s">
        <v>1106</v>
      </c>
      <c r="D73" s="10" t="s">
        <v>705</v>
      </c>
      <c r="E73" s="15">
        <v>90</v>
      </c>
      <c r="F73" s="19" t="s">
        <v>1108</v>
      </c>
      <c r="G73" s="18" t="s">
        <v>1109</v>
      </c>
      <c r="H73" s="62" t="s">
        <v>1105</v>
      </c>
      <c r="I73" s="10" t="s">
        <v>1110</v>
      </c>
      <c r="J73" s="11" t="s">
        <v>688</v>
      </c>
      <c r="K73" s="15"/>
      <c r="L73" s="78" t="s">
        <v>43</v>
      </c>
      <c r="M73" s="60">
        <v>0</v>
      </c>
      <c r="N73" s="79">
        <v>90</v>
      </c>
    </row>
    <row r="74" spans="1:14" s="25" customFormat="1" ht="78.75" customHeight="1" thickTop="1" thickBot="1" x14ac:dyDescent="0.3">
      <c r="A74" s="15">
        <v>73</v>
      </c>
      <c r="B74" s="10" t="s">
        <v>1115</v>
      </c>
      <c r="C74" s="15" t="s">
        <v>1113</v>
      </c>
      <c r="D74" s="10" t="s">
        <v>1112</v>
      </c>
      <c r="E74" s="15">
        <v>1820</v>
      </c>
      <c r="F74" s="19" t="s">
        <v>53</v>
      </c>
      <c r="G74" s="18" t="s">
        <v>1111</v>
      </c>
      <c r="H74" s="62" t="s">
        <v>1114</v>
      </c>
      <c r="I74" s="10" t="s">
        <v>1110</v>
      </c>
      <c r="J74" s="11" t="s">
        <v>688</v>
      </c>
      <c r="K74" s="15"/>
      <c r="L74" s="39" t="s">
        <v>469</v>
      </c>
      <c r="M74" s="23">
        <v>0</v>
      </c>
      <c r="N74" s="16">
        <v>0</v>
      </c>
    </row>
    <row r="75" spans="1:14" s="25" customFormat="1" ht="67.5" customHeight="1" thickTop="1" thickBot="1" x14ac:dyDescent="0.3">
      <c r="A75" s="16">
        <v>74</v>
      </c>
      <c r="B75" s="15" t="s">
        <v>35</v>
      </c>
      <c r="C75" s="11" t="s">
        <v>1116</v>
      </c>
      <c r="D75" s="10" t="s">
        <v>521</v>
      </c>
      <c r="E75" s="15">
        <v>1200</v>
      </c>
      <c r="F75" s="10" t="s">
        <v>28</v>
      </c>
      <c r="G75" s="18" t="s">
        <v>1117</v>
      </c>
      <c r="H75" s="62" t="s">
        <v>1118</v>
      </c>
      <c r="I75" s="10" t="s">
        <v>1104</v>
      </c>
      <c r="J75" s="11" t="s">
        <v>688</v>
      </c>
      <c r="K75" s="15"/>
      <c r="L75" s="39" t="s">
        <v>469</v>
      </c>
      <c r="M75" s="23">
        <v>0</v>
      </c>
      <c r="N75" s="16">
        <v>0</v>
      </c>
    </row>
    <row r="76" spans="1:14" s="25" customFormat="1" ht="67.5" customHeight="1" thickTop="1" thickBot="1" x14ac:dyDescent="0.3">
      <c r="A76" s="15">
        <v>75</v>
      </c>
      <c r="B76" s="10" t="s">
        <v>35</v>
      </c>
      <c r="C76" s="15" t="s">
        <v>1120</v>
      </c>
      <c r="D76" s="10" t="s">
        <v>572</v>
      </c>
      <c r="E76" s="15">
        <v>1245</v>
      </c>
      <c r="F76" s="10" t="s">
        <v>28</v>
      </c>
      <c r="G76" s="18" t="s">
        <v>1119</v>
      </c>
      <c r="H76" s="62" t="s">
        <v>1118</v>
      </c>
      <c r="I76" s="10" t="s">
        <v>755</v>
      </c>
      <c r="J76" s="11" t="s">
        <v>490</v>
      </c>
      <c r="K76" s="15"/>
      <c r="L76" s="39" t="s">
        <v>469</v>
      </c>
      <c r="M76" s="23">
        <v>0</v>
      </c>
      <c r="N76" s="16">
        <v>0</v>
      </c>
    </row>
    <row r="77" spans="1:14" s="25" customFormat="1" ht="67.5" customHeight="1" thickTop="1" thickBot="1" x14ac:dyDescent="0.3">
      <c r="A77" s="15">
        <v>76</v>
      </c>
      <c r="B77" s="10" t="s">
        <v>35</v>
      </c>
      <c r="C77" s="15" t="s">
        <v>1123</v>
      </c>
      <c r="D77" s="10" t="s">
        <v>557</v>
      </c>
      <c r="E77" s="15">
        <v>635.75</v>
      </c>
      <c r="F77" s="10" t="s">
        <v>28</v>
      </c>
      <c r="G77" s="18" t="s">
        <v>1121</v>
      </c>
      <c r="H77" s="62" t="s">
        <v>1122</v>
      </c>
      <c r="I77" s="10" t="s">
        <v>755</v>
      </c>
      <c r="J77" s="11" t="s">
        <v>490</v>
      </c>
      <c r="K77" s="15"/>
      <c r="L77" s="39" t="s">
        <v>469</v>
      </c>
      <c r="M77" s="23">
        <v>0</v>
      </c>
      <c r="N77" s="16">
        <v>0</v>
      </c>
    </row>
    <row r="78" spans="1:14" s="25" customFormat="1" ht="67.5" customHeight="1" thickTop="1" thickBot="1" x14ac:dyDescent="0.3">
      <c r="A78" s="16">
        <v>77</v>
      </c>
      <c r="B78" s="10" t="s">
        <v>35</v>
      </c>
      <c r="C78" s="15" t="s">
        <v>1125</v>
      </c>
      <c r="D78" s="10" t="s">
        <v>486</v>
      </c>
      <c r="E78" s="15">
        <v>145.6</v>
      </c>
      <c r="F78" s="10" t="s">
        <v>28</v>
      </c>
      <c r="G78" s="18" t="s">
        <v>1124</v>
      </c>
      <c r="H78" s="62" t="s">
        <v>1126</v>
      </c>
      <c r="I78" s="10" t="s">
        <v>755</v>
      </c>
      <c r="J78" s="11" t="s">
        <v>464</v>
      </c>
      <c r="K78" s="15"/>
      <c r="L78" s="39" t="s">
        <v>469</v>
      </c>
      <c r="M78" s="23">
        <v>0</v>
      </c>
      <c r="N78" s="16">
        <v>0</v>
      </c>
    </row>
    <row r="79" spans="1:14" s="25" customFormat="1" ht="67.5" customHeight="1" thickTop="1" thickBot="1" x14ac:dyDescent="0.3">
      <c r="A79" s="15">
        <v>78</v>
      </c>
      <c r="B79" s="10" t="s">
        <v>498</v>
      </c>
      <c r="C79" s="15" t="s">
        <v>1128</v>
      </c>
      <c r="D79" s="10" t="s">
        <v>495</v>
      </c>
      <c r="E79" s="15">
        <v>179.2</v>
      </c>
      <c r="F79" s="10" t="s">
        <v>1226</v>
      </c>
      <c r="G79" s="18" t="s">
        <v>1127</v>
      </c>
      <c r="H79" s="62" t="s">
        <v>1129</v>
      </c>
      <c r="I79" s="10" t="s">
        <v>1130</v>
      </c>
      <c r="J79" s="11" t="s">
        <v>723</v>
      </c>
      <c r="K79" s="15"/>
      <c r="L79" s="78" t="s">
        <v>43</v>
      </c>
      <c r="M79" s="60">
        <v>0</v>
      </c>
      <c r="N79" s="79">
        <v>179.2</v>
      </c>
    </row>
    <row r="80" spans="1:14" s="25" customFormat="1" ht="67.5" customHeight="1" thickTop="1" thickBot="1" x14ac:dyDescent="0.3">
      <c r="A80" s="15">
        <v>79</v>
      </c>
      <c r="B80" s="10" t="s">
        <v>35</v>
      </c>
      <c r="C80" s="25" t="s">
        <v>1131</v>
      </c>
      <c r="D80" s="11" t="s">
        <v>557</v>
      </c>
      <c r="E80" s="15">
        <v>3256</v>
      </c>
      <c r="F80" s="10" t="s">
        <v>28</v>
      </c>
      <c r="G80" s="18" t="s">
        <v>1133</v>
      </c>
      <c r="H80" s="62" t="s">
        <v>1129</v>
      </c>
      <c r="I80" s="10" t="s">
        <v>1104</v>
      </c>
      <c r="J80" s="11" t="s">
        <v>464</v>
      </c>
      <c r="K80" s="15"/>
      <c r="L80" s="39" t="s">
        <v>469</v>
      </c>
      <c r="M80" s="23">
        <v>0</v>
      </c>
      <c r="N80" s="16">
        <v>0</v>
      </c>
    </row>
    <row r="81" spans="1:14" s="25" customFormat="1" ht="67.5" customHeight="1" thickTop="1" thickBot="1" x14ac:dyDescent="0.3">
      <c r="A81" s="16">
        <v>80</v>
      </c>
      <c r="B81" s="10" t="s">
        <v>35</v>
      </c>
      <c r="C81" s="11" t="s">
        <v>1135</v>
      </c>
      <c r="D81" s="10" t="s">
        <v>572</v>
      </c>
      <c r="E81" s="15">
        <v>5500</v>
      </c>
      <c r="F81" s="10" t="s">
        <v>28</v>
      </c>
      <c r="G81" s="18" t="s">
        <v>1132</v>
      </c>
      <c r="H81" s="71" t="s">
        <v>1134</v>
      </c>
      <c r="I81" s="10" t="s">
        <v>1104</v>
      </c>
      <c r="J81" s="11" t="s">
        <v>464</v>
      </c>
      <c r="K81" s="15"/>
      <c r="L81" s="39" t="s">
        <v>469</v>
      </c>
      <c r="M81" s="23">
        <v>0</v>
      </c>
      <c r="N81" s="16">
        <v>0</v>
      </c>
    </row>
    <row r="82" spans="1:14" s="25" customFormat="1" ht="67.5" customHeight="1" thickTop="1" thickBot="1" x14ac:dyDescent="0.3">
      <c r="A82" s="15">
        <v>81</v>
      </c>
      <c r="B82" s="10" t="s">
        <v>35</v>
      </c>
      <c r="C82" s="11" t="s">
        <v>1138</v>
      </c>
      <c r="D82" s="19" t="s">
        <v>685</v>
      </c>
      <c r="E82" s="15">
        <v>3223.33</v>
      </c>
      <c r="F82" s="10" t="s">
        <v>28</v>
      </c>
      <c r="G82" s="18" t="s">
        <v>1136</v>
      </c>
      <c r="H82" s="71" t="s">
        <v>1137</v>
      </c>
      <c r="I82" s="10" t="s">
        <v>1104</v>
      </c>
      <c r="J82" s="11" t="s">
        <v>464</v>
      </c>
      <c r="K82" s="15"/>
      <c r="L82" s="39" t="s">
        <v>469</v>
      </c>
      <c r="M82" s="23">
        <v>0</v>
      </c>
      <c r="N82" s="16">
        <v>0</v>
      </c>
    </row>
    <row r="83" spans="1:14" s="25" customFormat="1" ht="108.75" customHeight="1" thickTop="1" thickBot="1" x14ac:dyDescent="0.3">
      <c r="A83" s="15">
        <v>82</v>
      </c>
      <c r="B83" s="10" t="s">
        <v>35</v>
      </c>
      <c r="C83" s="15" t="s">
        <v>1141</v>
      </c>
      <c r="D83" s="10" t="s">
        <v>1140</v>
      </c>
      <c r="E83" s="15">
        <v>600</v>
      </c>
      <c r="F83" s="10" t="s">
        <v>28</v>
      </c>
      <c r="G83" s="18" t="s">
        <v>1139</v>
      </c>
      <c r="H83" s="62" t="s">
        <v>1142</v>
      </c>
      <c r="I83" s="10" t="s">
        <v>1143</v>
      </c>
      <c r="J83" s="11" t="s">
        <v>464</v>
      </c>
      <c r="K83" s="15"/>
      <c r="L83" s="39" t="s">
        <v>469</v>
      </c>
      <c r="M83" s="23">
        <v>0</v>
      </c>
      <c r="N83" s="16">
        <v>0</v>
      </c>
    </row>
    <row r="84" spans="1:14" s="25" customFormat="1" ht="67.5" customHeight="1" thickTop="1" thickBot="1" x14ac:dyDescent="0.3">
      <c r="A84" s="16">
        <v>83</v>
      </c>
      <c r="B84" s="15" t="s">
        <v>35</v>
      </c>
      <c r="C84" s="11" t="s">
        <v>1145</v>
      </c>
      <c r="D84" s="15" t="s">
        <v>622</v>
      </c>
      <c r="E84" s="15">
        <v>5744.99</v>
      </c>
      <c r="F84" s="10" t="s">
        <v>28</v>
      </c>
      <c r="G84" s="18" t="s">
        <v>1144</v>
      </c>
      <c r="H84" s="62" t="s">
        <v>1146</v>
      </c>
      <c r="I84" s="10" t="s">
        <v>1104</v>
      </c>
      <c r="J84" s="11" t="s">
        <v>464</v>
      </c>
      <c r="K84" s="15"/>
      <c r="L84" s="39" t="s">
        <v>469</v>
      </c>
      <c r="M84" s="23">
        <v>0</v>
      </c>
      <c r="N84" s="16">
        <v>0</v>
      </c>
    </row>
    <row r="85" spans="1:14" s="25" customFormat="1" ht="67.5" customHeight="1" thickTop="1" thickBot="1" x14ac:dyDescent="0.3">
      <c r="A85" s="15">
        <v>84</v>
      </c>
      <c r="B85" s="15" t="s">
        <v>35</v>
      </c>
      <c r="C85" s="15" t="s">
        <v>1148</v>
      </c>
      <c r="D85" s="11" t="s">
        <v>521</v>
      </c>
      <c r="E85" s="15">
        <v>10.4</v>
      </c>
      <c r="F85" s="10" t="s">
        <v>28</v>
      </c>
      <c r="G85" s="18" t="s">
        <v>1147</v>
      </c>
      <c r="H85" s="62" t="s">
        <v>1146</v>
      </c>
      <c r="I85" s="10" t="s">
        <v>1143</v>
      </c>
      <c r="J85" s="11" t="s">
        <v>464</v>
      </c>
      <c r="K85" s="15"/>
      <c r="L85" s="39" t="s">
        <v>469</v>
      </c>
      <c r="M85" s="23">
        <v>0</v>
      </c>
      <c r="N85" s="16">
        <v>0</v>
      </c>
    </row>
    <row r="86" spans="1:14" s="25" customFormat="1" ht="67.5" customHeight="1" thickTop="1" thickBot="1" x14ac:dyDescent="0.3">
      <c r="A86" s="15">
        <v>85</v>
      </c>
      <c r="B86" s="15" t="s">
        <v>35</v>
      </c>
      <c r="C86" s="15" t="s">
        <v>1151</v>
      </c>
      <c r="D86" s="19" t="s">
        <v>685</v>
      </c>
      <c r="E86" s="15">
        <v>2553</v>
      </c>
      <c r="F86" s="10" t="s">
        <v>28</v>
      </c>
      <c r="G86" s="18" t="s">
        <v>1149</v>
      </c>
      <c r="H86" s="62" t="s">
        <v>1150</v>
      </c>
      <c r="I86" s="10" t="s">
        <v>755</v>
      </c>
      <c r="J86" s="11" t="s">
        <v>464</v>
      </c>
      <c r="K86" s="15"/>
      <c r="L86" s="39" t="s">
        <v>469</v>
      </c>
      <c r="M86" s="23">
        <v>0</v>
      </c>
      <c r="N86" s="16">
        <v>0</v>
      </c>
    </row>
    <row r="87" spans="1:14" s="25" customFormat="1" ht="67.5" customHeight="1" thickTop="1" thickBot="1" x14ac:dyDescent="0.3">
      <c r="A87" s="16">
        <v>86</v>
      </c>
      <c r="B87" s="15" t="s">
        <v>35</v>
      </c>
      <c r="C87" s="15" t="s">
        <v>1152</v>
      </c>
      <c r="D87" s="11" t="s">
        <v>557</v>
      </c>
      <c r="E87" s="15">
        <v>6802</v>
      </c>
      <c r="F87" s="10" t="s">
        <v>28</v>
      </c>
      <c r="G87" s="18" t="s">
        <v>1153</v>
      </c>
      <c r="H87" s="62" t="s">
        <v>1154</v>
      </c>
      <c r="I87" s="10" t="s">
        <v>755</v>
      </c>
      <c r="J87" s="11" t="s">
        <v>464</v>
      </c>
      <c r="K87" s="15"/>
      <c r="L87" s="39" t="s">
        <v>469</v>
      </c>
      <c r="M87" s="23">
        <v>0</v>
      </c>
      <c r="N87" s="16">
        <v>0</v>
      </c>
    </row>
    <row r="88" spans="1:14" s="25" customFormat="1" ht="67.5" customHeight="1" thickTop="1" thickBot="1" x14ac:dyDescent="0.3">
      <c r="A88" s="15">
        <v>87</v>
      </c>
      <c r="B88" s="15" t="s">
        <v>35</v>
      </c>
      <c r="C88" s="15" t="s">
        <v>1156</v>
      </c>
      <c r="D88" s="72" t="s">
        <v>604</v>
      </c>
      <c r="E88" s="15">
        <v>3500</v>
      </c>
      <c r="F88" s="10" t="s">
        <v>28</v>
      </c>
      <c r="G88" s="18" t="s">
        <v>1155</v>
      </c>
      <c r="H88" s="62" t="s">
        <v>1157</v>
      </c>
      <c r="I88" s="10" t="s">
        <v>1158</v>
      </c>
      <c r="J88" s="11" t="s">
        <v>464</v>
      </c>
      <c r="K88" s="15"/>
      <c r="L88" s="39" t="s">
        <v>469</v>
      </c>
      <c r="M88" s="23">
        <v>0</v>
      </c>
      <c r="N88" s="16">
        <v>0</v>
      </c>
    </row>
    <row r="89" spans="1:14" s="25" customFormat="1" ht="67.5" customHeight="1" thickTop="1" thickBot="1" x14ac:dyDescent="0.3">
      <c r="A89" s="15">
        <v>88</v>
      </c>
      <c r="B89" s="15" t="s">
        <v>35</v>
      </c>
      <c r="C89" s="15" t="s">
        <v>1160</v>
      </c>
      <c r="D89" s="19" t="s">
        <v>685</v>
      </c>
      <c r="E89" s="15">
        <v>900</v>
      </c>
      <c r="F89" s="10" t="s">
        <v>28</v>
      </c>
      <c r="G89" s="18" t="s">
        <v>1159</v>
      </c>
      <c r="H89" s="62" t="s">
        <v>1157</v>
      </c>
      <c r="I89" s="10" t="s">
        <v>755</v>
      </c>
      <c r="J89" s="11" t="s">
        <v>464</v>
      </c>
      <c r="K89" s="15"/>
      <c r="L89" s="39" t="s">
        <v>469</v>
      </c>
      <c r="M89" s="23">
        <v>0</v>
      </c>
      <c r="N89" s="16">
        <v>0</v>
      </c>
    </row>
    <row r="90" spans="1:14" s="25" customFormat="1" ht="67.5" customHeight="1" thickTop="1" thickBot="1" x14ac:dyDescent="0.3">
      <c r="A90" s="16">
        <v>89</v>
      </c>
      <c r="B90" s="11" t="s">
        <v>1163</v>
      </c>
      <c r="C90" s="15" t="s">
        <v>1164</v>
      </c>
      <c r="D90" s="11" t="s">
        <v>1161</v>
      </c>
      <c r="E90" s="15">
        <v>120</v>
      </c>
      <c r="F90" s="11" t="s">
        <v>1165</v>
      </c>
      <c r="G90" s="18" t="s">
        <v>1162</v>
      </c>
      <c r="H90" s="62" t="s">
        <v>1166</v>
      </c>
      <c r="I90" s="10" t="s">
        <v>1143</v>
      </c>
      <c r="J90" s="11" t="s">
        <v>464</v>
      </c>
      <c r="K90" s="15"/>
      <c r="L90" s="39" t="s">
        <v>469</v>
      </c>
      <c r="M90" s="23">
        <v>0</v>
      </c>
      <c r="N90" s="16">
        <v>0</v>
      </c>
    </row>
    <row r="91" spans="1:14" s="25" customFormat="1" ht="67.5" customHeight="1" thickTop="1" thickBot="1" x14ac:dyDescent="0.3">
      <c r="A91" s="15">
        <v>90</v>
      </c>
      <c r="B91" s="11" t="s">
        <v>1173</v>
      </c>
      <c r="C91" s="15" t="s">
        <v>1169</v>
      </c>
      <c r="D91" s="11" t="s">
        <v>1168</v>
      </c>
      <c r="E91" s="15">
        <v>185</v>
      </c>
      <c r="F91" s="15" t="s">
        <v>30</v>
      </c>
      <c r="G91" s="18" t="s">
        <v>1167</v>
      </c>
      <c r="H91" s="62" t="s">
        <v>1170</v>
      </c>
      <c r="I91" s="10" t="s">
        <v>1143</v>
      </c>
      <c r="J91" s="11" t="s">
        <v>464</v>
      </c>
      <c r="K91" s="15"/>
      <c r="L91" s="39" t="s">
        <v>469</v>
      </c>
      <c r="M91" s="23">
        <v>0</v>
      </c>
      <c r="N91" s="16">
        <v>0</v>
      </c>
    </row>
    <row r="92" spans="1:14" s="25" customFormat="1" ht="67.5" customHeight="1" thickTop="1" thickBot="1" x14ac:dyDescent="0.3">
      <c r="A92" s="15">
        <v>91</v>
      </c>
      <c r="B92" s="15" t="s">
        <v>35</v>
      </c>
      <c r="C92" s="15" t="s">
        <v>1172</v>
      </c>
      <c r="D92" s="11" t="s">
        <v>486</v>
      </c>
      <c r="E92" s="15">
        <v>6383.2</v>
      </c>
      <c r="F92" s="10" t="s">
        <v>28</v>
      </c>
      <c r="G92" s="18" t="s">
        <v>1171</v>
      </c>
      <c r="H92" s="62" t="s">
        <v>1170</v>
      </c>
      <c r="I92" s="10" t="s">
        <v>1143</v>
      </c>
      <c r="J92" s="11" t="s">
        <v>464</v>
      </c>
      <c r="K92" s="15"/>
      <c r="L92" s="39" t="s">
        <v>469</v>
      </c>
      <c r="M92" s="23">
        <v>0</v>
      </c>
      <c r="N92" s="16">
        <v>0</v>
      </c>
    </row>
    <row r="93" spans="1:14" s="25" customFormat="1" ht="67.5" customHeight="1" thickTop="1" thickBot="1" x14ac:dyDescent="0.3">
      <c r="A93" s="16">
        <v>92</v>
      </c>
      <c r="B93" s="11" t="s">
        <v>1177</v>
      </c>
      <c r="C93" s="15" t="s">
        <v>1175</v>
      </c>
      <c r="D93" s="11" t="s">
        <v>1168</v>
      </c>
      <c r="E93" s="15">
        <v>125</v>
      </c>
      <c r="F93" s="15" t="s">
        <v>30</v>
      </c>
      <c r="G93" s="18" t="s">
        <v>1174</v>
      </c>
      <c r="H93" s="62" t="s">
        <v>1176</v>
      </c>
      <c r="I93" s="10" t="s">
        <v>1143</v>
      </c>
      <c r="J93" s="11" t="s">
        <v>464</v>
      </c>
      <c r="K93" s="15"/>
      <c r="L93" s="39" t="s">
        <v>469</v>
      </c>
      <c r="M93" s="23">
        <v>0</v>
      </c>
      <c r="N93" s="16">
        <v>0</v>
      </c>
    </row>
    <row r="94" spans="1:14" s="25" customFormat="1" ht="67.5" customHeight="1" thickTop="1" thickBot="1" x14ac:dyDescent="0.3">
      <c r="A94" s="15">
        <v>93</v>
      </c>
      <c r="B94" s="11" t="s">
        <v>1182</v>
      </c>
      <c r="C94" s="15" t="s">
        <v>1179</v>
      </c>
      <c r="D94" s="15" t="s">
        <v>622</v>
      </c>
      <c r="E94" s="15">
        <v>519.79999999999995</v>
      </c>
      <c r="F94" s="10" t="s">
        <v>28</v>
      </c>
      <c r="G94" s="18" t="s">
        <v>1178</v>
      </c>
      <c r="H94" s="62" t="s">
        <v>1180</v>
      </c>
      <c r="I94" s="10" t="s">
        <v>1143</v>
      </c>
      <c r="J94" s="11" t="s">
        <v>464</v>
      </c>
      <c r="K94" s="15"/>
      <c r="L94" s="39" t="s">
        <v>469</v>
      </c>
      <c r="M94" s="23">
        <v>0</v>
      </c>
      <c r="N94" s="16">
        <v>0</v>
      </c>
    </row>
    <row r="95" spans="1:14" s="25" customFormat="1" ht="67.5" customHeight="1" thickTop="1" thickBot="1" x14ac:dyDescent="0.3">
      <c r="A95" s="15">
        <v>94</v>
      </c>
      <c r="B95" s="11" t="s">
        <v>1184</v>
      </c>
      <c r="C95" s="15" t="s">
        <v>1183</v>
      </c>
      <c r="D95" s="73" t="s">
        <v>604</v>
      </c>
      <c r="E95" s="15">
        <v>1132.5</v>
      </c>
      <c r="F95" s="10" t="s">
        <v>28</v>
      </c>
      <c r="G95" s="18" t="s">
        <v>1181</v>
      </c>
      <c r="H95" s="62" t="s">
        <v>1185</v>
      </c>
      <c r="I95" s="10" t="s">
        <v>755</v>
      </c>
      <c r="J95" s="11" t="s">
        <v>464</v>
      </c>
      <c r="K95" s="15"/>
      <c r="L95" s="39" t="s">
        <v>469</v>
      </c>
      <c r="M95" s="23">
        <v>0</v>
      </c>
      <c r="N95" s="16">
        <v>0</v>
      </c>
    </row>
    <row r="96" spans="1:14" s="25" customFormat="1" ht="67.5" customHeight="1" thickTop="1" thickBot="1" x14ac:dyDescent="0.3">
      <c r="A96" s="16">
        <v>95</v>
      </c>
      <c r="B96" s="11" t="s">
        <v>1187</v>
      </c>
      <c r="C96" s="15" t="s">
        <v>1188</v>
      </c>
      <c r="D96" s="11" t="s">
        <v>1168</v>
      </c>
      <c r="E96" s="15">
        <v>175</v>
      </c>
      <c r="F96" s="15" t="s">
        <v>30</v>
      </c>
      <c r="G96" s="18" t="s">
        <v>1186</v>
      </c>
      <c r="H96" s="62" t="s">
        <v>1189</v>
      </c>
      <c r="I96" s="10" t="s">
        <v>1143</v>
      </c>
      <c r="J96" s="11" t="s">
        <v>464</v>
      </c>
      <c r="K96" s="15"/>
      <c r="L96" s="39" t="s">
        <v>469</v>
      </c>
      <c r="M96" s="23">
        <v>0</v>
      </c>
      <c r="N96" s="16">
        <v>0</v>
      </c>
    </row>
    <row r="97" spans="1:14" s="25" customFormat="1" ht="67.5" customHeight="1" thickTop="1" thickBot="1" x14ac:dyDescent="0.3">
      <c r="A97" s="15">
        <v>96</v>
      </c>
      <c r="B97" s="11" t="s">
        <v>1192</v>
      </c>
      <c r="C97" s="15" t="s">
        <v>1191</v>
      </c>
      <c r="D97" s="15" t="s">
        <v>685</v>
      </c>
      <c r="E97" s="15">
        <v>703.36</v>
      </c>
      <c r="F97" s="10" t="s">
        <v>28</v>
      </c>
      <c r="G97" s="18" t="s">
        <v>1190</v>
      </c>
      <c r="H97" s="62" t="s">
        <v>933</v>
      </c>
      <c r="I97" s="10" t="s">
        <v>1143</v>
      </c>
      <c r="J97" s="11" t="s">
        <v>464</v>
      </c>
      <c r="K97" s="15"/>
      <c r="L97" s="39" t="s">
        <v>469</v>
      </c>
      <c r="M97" s="23">
        <v>0</v>
      </c>
      <c r="N97" s="16">
        <v>0</v>
      </c>
    </row>
    <row r="98" spans="1:14" s="25" customFormat="1" ht="67.5" customHeight="1" thickTop="1" thickBot="1" x14ac:dyDescent="0.3">
      <c r="A98" s="15">
        <v>97</v>
      </c>
      <c r="B98" s="11" t="s">
        <v>1195</v>
      </c>
      <c r="C98" s="15" t="s">
        <v>1194</v>
      </c>
      <c r="D98" s="11" t="s">
        <v>1168</v>
      </c>
      <c r="E98" s="15">
        <v>250</v>
      </c>
      <c r="F98" s="15" t="s">
        <v>30</v>
      </c>
      <c r="G98" s="18" t="s">
        <v>1193</v>
      </c>
      <c r="H98" s="62" t="s">
        <v>941</v>
      </c>
      <c r="I98" s="10" t="s">
        <v>1143</v>
      </c>
      <c r="J98" s="11" t="s">
        <v>464</v>
      </c>
      <c r="K98" s="15"/>
      <c r="L98" s="39" t="s">
        <v>469</v>
      </c>
      <c r="M98" s="23">
        <v>0</v>
      </c>
      <c r="N98" s="16">
        <v>0</v>
      </c>
    </row>
    <row r="99" spans="1:14" s="25" customFormat="1" ht="67.5" customHeight="1" thickTop="1" thickBot="1" x14ac:dyDescent="0.3">
      <c r="A99" s="16">
        <v>98</v>
      </c>
      <c r="B99" s="15" t="s">
        <v>35</v>
      </c>
      <c r="C99" s="15" t="s">
        <v>1197</v>
      </c>
      <c r="D99" s="73" t="s">
        <v>604</v>
      </c>
      <c r="E99" s="15">
        <v>109.8</v>
      </c>
      <c r="F99" s="10" t="s">
        <v>28</v>
      </c>
      <c r="G99" s="18" t="s">
        <v>1196</v>
      </c>
      <c r="H99" s="62" t="s">
        <v>1198</v>
      </c>
      <c r="I99" s="10" t="s">
        <v>755</v>
      </c>
      <c r="J99" s="11" t="s">
        <v>464</v>
      </c>
      <c r="K99" s="15"/>
      <c r="L99" s="39" t="s">
        <v>469</v>
      </c>
      <c r="M99" s="23">
        <v>0</v>
      </c>
      <c r="N99" s="16">
        <v>0</v>
      </c>
    </row>
    <row r="100" spans="1:14" s="25" customFormat="1" ht="67.5" customHeight="1" thickTop="1" thickBot="1" x14ac:dyDescent="0.3">
      <c r="A100" s="15">
        <v>99</v>
      </c>
      <c r="B100" s="15" t="s">
        <v>35</v>
      </c>
      <c r="C100" s="15" t="s">
        <v>1200</v>
      </c>
      <c r="D100" s="11" t="s">
        <v>579</v>
      </c>
      <c r="E100" s="15">
        <v>480</v>
      </c>
      <c r="F100" s="10" t="s">
        <v>28</v>
      </c>
      <c r="G100" s="18" t="s">
        <v>1199</v>
      </c>
      <c r="H100" s="63" t="s">
        <v>1201</v>
      </c>
      <c r="I100" s="10" t="s">
        <v>755</v>
      </c>
      <c r="J100" s="11" t="s">
        <v>464</v>
      </c>
      <c r="K100" s="15"/>
      <c r="L100" s="39" t="s">
        <v>469</v>
      </c>
      <c r="M100" s="23">
        <v>0</v>
      </c>
      <c r="N100" s="16">
        <v>0</v>
      </c>
    </row>
    <row r="101" spans="1:14" s="25" customFormat="1" ht="67.5" customHeight="1" thickTop="1" thickBot="1" x14ac:dyDescent="0.3">
      <c r="A101" s="15">
        <v>100</v>
      </c>
      <c r="B101" s="15" t="s">
        <v>35</v>
      </c>
      <c r="C101" s="15" t="s">
        <v>1203</v>
      </c>
      <c r="D101" s="15" t="s">
        <v>622</v>
      </c>
      <c r="E101" s="15">
        <v>3460</v>
      </c>
      <c r="F101" s="10" t="s">
        <v>28</v>
      </c>
      <c r="G101" s="18" t="s">
        <v>1202</v>
      </c>
      <c r="H101" s="62" t="s">
        <v>969</v>
      </c>
      <c r="I101" s="10" t="s">
        <v>1143</v>
      </c>
      <c r="J101" s="11" t="s">
        <v>464</v>
      </c>
      <c r="K101" s="15"/>
      <c r="L101" s="39" t="s">
        <v>469</v>
      </c>
      <c r="M101" s="23">
        <v>0</v>
      </c>
      <c r="N101" s="16">
        <v>0</v>
      </c>
    </row>
    <row r="102" spans="1:14" s="25" customFormat="1" ht="67.5" customHeight="1" thickTop="1" thickBot="1" x14ac:dyDescent="0.3">
      <c r="A102" s="16">
        <v>101</v>
      </c>
      <c r="B102" s="15" t="s">
        <v>35</v>
      </c>
      <c r="C102" s="15" t="s">
        <v>1205</v>
      </c>
      <c r="D102" s="73" t="s">
        <v>604</v>
      </c>
      <c r="E102" s="15">
        <v>220</v>
      </c>
      <c r="F102" s="10" t="s">
        <v>28</v>
      </c>
      <c r="G102" s="18" t="s">
        <v>1204</v>
      </c>
      <c r="H102" s="62" t="s">
        <v>1206</v>
      </c>
      <c r="I102" s="10" t="s">
        <v>1207</v>
      </c>
      <c r="J102" s="11" t="s">
        <v>464</v>
      </c>
      <c r="K102" s="15"/>
      <c r="L102" s="39" t="s">
        <v>469</v>
      </c>
      <c r="M102" s="23">
        <v>0</v>
      </c>
      <c r="N102" s="16">
        <v>0</v>
      </c>
    </row>
    <row r="103" spans="1:14" s="25" customFormat="1" ht="67.5" customHeight="1" thickTop="1" thickBot="1" x14ac:dyDescent="0.3">
      <c r="A103" s="15">
        <v>102</v>
      </c>
      <c r="B103" s="11" t="s">
        <v>1211</v>
      </c>
      <c r="C103" s="11" t="s">
        <v>1209</v>
      </c>
      <c r="D103" s="15" t="s">
        <v>622</v>
      </c>
      <c r="E103" s="15">
        <v>504.5</v>
      </c>
      <c r="F103" s="10" t="s">
        <v>28</v>
      </c>
      <c r="G103" s="18" t="s">
        <v>1208</v>
      </c>
      <c r="H103" s="62" t="s">
        <v>1210</v>
      </c>
      <c r="I103" s="10" t="s">
        <v>1143</v>
      </c>
      <c r="J103" s="11" t="s">
        <v>464</v>
      </c>
      <c r="K103" s="15"/>
      <c r="L103" s="39" t="s">
        <v>469</v>
      </c>
      <c r="M103" s="23">
        <v>0</v>
      </c>
      <c r="N103" s="16">
        <v>0</v>
      </c>
    </row>
    <row r="104" spans="1:14" s="25" customFormat="1" ht="67.5" customHeight="1" thickTop="1" thickBot="1" x14ac:dyDescent="0.3">
      <c r="A104" s="15">
        <v>103</v>
      </c>
      <c r="B104" s="11" t="s">
        <v>1214</v>
      </c>
      <c r="C104" s="15" t="s">
        <v>1213</v>
      </c>
      <c r="D104" s="15" t="s">
        <v>685</v>
      </c>
      <c r="E104" s="15">
        <v>91.68</v>
      </c>
      <c r="F104" s="10" t="s">
        <v>28</v>
      </c>
      <c r="G104" s="18" t="s">
        <v>1212</v>
      </c>
      <c r="H104" s="62" t="s">
        <v>1210</v>
      </c>
      <c r="I104" s="10" t="s">
        <v>1143</v>
      </c>
      <c r="J104" s="11" t="s">
        <v>464</v>
      </c>
      <c r="K104" s="15"/>
      <c r="L104" s="39" t="s">
        <v>469</v>
      </c>
      <c r="M104" s="23">
        <v>0</v>
      </c>
      <c r="N104" s="16">
        <v>0</v>
      </c>
    </row>
    <row r="105" spans="1:14" s="25" customFormat="1" ht="67.5" customHeight="1" thickTop="1" thickBot="1" x14ac:dyDescent="0.3">
      <c r="A105" s="16">
        <v>104</v>
      </c>
      <c r="B105" s="15" t="s">
        <v>35</v>
      </c>
      <c r="C105" s="15" t="s">
        <v>1217</v>
      </c>
      <c r="D105" s="15" t="s">
        <v>622</v>
      </c>
      <c r="E105" s="15">
        <v>651</v>
      </c>
      <c r="F105" s="10" t="s">
        <v>28</v>
      </c>
      <c r="G105" s="18" t="s">
        <v>1215</v>
      </c>
      <c r="H105" s="62" t="s">
        <v>1216</v>
      </c>
      <c r="I105" s="10" t="s">
        <v>1143</v>
      </c>
      <c r="J105" s="11" t="s">
        <v>464</v>
      </c>
      <c r="K105" s="15"/>
      <c r="L105" s="39" t="s">
        <v>469</v>
      </c>
      <c r="M105" s="23">
        <v>0</v>
      </c>
      <c r="N105" s="16">
        <v>0</v>
      </c>
    </row>
    <row r="106" spans="1:14" s="25" customFormat="1" ht="67.5" customHeight="1" thickTop="1" thickBot="1" x14ac:dyDescent="0.3">
      <c r="A106" s="15">
        <v>105</v>
      </c>
      <c r="B106" s="11" t="s">
        <v>1220</v>
      </c>
      <c r="C106" s="15" t="s">
        <v>1219</v>
      </c>
      <c r="D106" s="11" t="s">
        <v>1168</v>
      </c>
      <c r="E106" s="15">
        <v>60</v>
      </c>
      <c r="F106" s="15" t="s">
        <v>1221</v>
      </c>
      <c r="G106" s="18" t="s">
        <v>1218</v>
      </c>
      <c r="H106" s="62" t="s">
        <v>1222</v>
      </c>
      <c r="I106" s="10" t="s">
        <v>1143</v>
      </c>
      <c r="J106" s="11" t="s">
        <v>464</v>
      </c>
      <c r="K106" s="15"/>
      <c r="L106" s="39" t="s">
        <v>469</v>
      </c>
      <c r="M106" s="23">
        <v>0</v>
      </c>
      <c r="N106" s="16">
        <v>0</v>
      </c>
    </row>
    <row r="107" spans="1:14" s="25" customFormat="1" ht="83.25" customHeight="1" thickTop="1" thickBot="1" x14ac:dyDescent="0.3">
      <c r="A107" s="15">
        <v>106</v>
      </c>
      <c r="B107" s="11" t="s">
        <v>1224</v>
      </c>
      <c r="C107" s="15" t="s">
        <v>1225</v>
      </c>
      <c r="D107" s="15" t="s">
        <v>535</v>
      </c>
      <c r="E107" s="15">
        <v>444.69</v>
      </c>
      <c r="F107" s="11" t="s">
        <v>1226</v>
      </c>
      <c r="G107" s="18" t="s">
        <v>1223</v>
      </c>
      <c r="H107" s="62" t="s">
        <v>1228</v>
      </c>
      <c r="I107" s="11" t="s">
        <v>1227</v>
      </c>
      <c r="J107" s="15" t="s">
        <v>723</v>
      </c>
      <c r="K107" s="15"/>
      <c r="L107" s="78" t="s">
        <v>43</v>
      </c>
      <c r="M107" s="60">
        <v>0</v>
      </c>
      <c r="N107" s="79">
        <v>444.69</v>
      </c>
    </row>
    <row r="108" spans="1:14" s="25" customFormat="1" ht="67.5" customHeight="1" thickTop="1" thickBot="1" x14ac:dyDescent="0.3">
      <c r="A108" s="16">
        <v>107</v>
      </c>
      <c r="B108" s="11" t="s">
        <v>1238</v>
      </c>
      <c r="C108" s="15" t="s">
        <v>1230</v>
      </c>
      <c r="D108" s="11" t="s">
        <v>1231</v>
      </c>
      <c r="E108" s="15">
        <v>712.5</v>
      </c>
      <c r="F108" s="11" t="s">
        <v>30</v>
      </c>
      <c r="G108" s="18" t="s">
        <v>1229</v>
      </c>
      <c r="H108" s="62" t="s">
        <v>993</v>
      </c>
      <c r="I108" s="11" t="s">
        <v>1232</v>
      </c>
      <c r="J108" s="11" t="s">
        <v>464</v>
      </c>
      <c r="K108" s="15"/>
      <c r="L108" s="39" t="s">
        <v>469</v>
      </c>
      <c r="M108" s="23">
        <v>0</v>
      </c>
      <c r="N108" s="16">
        <v>0</v>
      </c>
    </row>
    <row r="109" spans="1:14" s="25" customFormat="1" ht="67.5" customHeight="1" thickTop="1" thickBot="1" x14ac:dyDescent="0.3">
      <c r="A109" s="15">
        <v>108</v>
      </c>
      <c r="B109" s="11" t="s">
        <v>1238</v>
      </c>
      <c r="C109" s="15" t="s">
        <v>1234</v>
      </c>
      <c r="D109" s="11" t="s">
        <v>532</v>
      </c>
      <c r="E109" s="15">
        <v>1170</v>
      </c>
      <c r="F109" s="11" t="s">
        <v>30</v>
      </c>
      <c r="G109" s="18" t="s">
        <v>1233</v>
      </c>
      <c r="H109" s="62" t="s">
        <v>999</v>
      </c>
      <c r="I109" s="11" t="s">
        <v>1232</v>
      </c>
      <c r="J109" s="11" t="s">
        <v>464</v>
      </c>
      <c r="K109" s="15"/>
      <c r="L109" s="39" t="s">
        <v>469</v>
      </c>
      <c r="M109" s="23">
        <v>0</v>
      </c>
      <c r="N109" s="16">
        <v>0</v>
      </c>
    </row>
    <row r="110" spans="1:14" s="25" customFormat="1" ht="67.5" customHeight="1" thickTop="1" thickBot="1" x14ac:dyDescent="0.3">
      <c r="A110" s="15">
        <v>109</v>
      </c>
      <c r="B110" s="11" t="s">
        <v>1238</v>
      </c>
      <c r="C110" s="15" t="s">
        <v>1237</v>
      </c>
      <c r="D110" s="11" t="s">
        <v>1236</v>
      </c>
      <c r="E110" s="15">
        <v>1050</v>
      </c>
      <c r="F110" s="11" t="s">
        <v>30</v>
      </c>
      <c r="G110" s="18" t="s">
        <v>1235</v>
      </c>
      <c r="H110" s="62" t="s">
        <v>999</v>
      </c>
      <c r="I110" s="11" t="s">
        <v>1232</v>
      </c>
      <c r="J110" s="11" t="s">
        <v>464</v>
      </c>
      <c r="K110" s="15"/>
      <c r="L110" s="39" t="s">
        <v>469</v>
      </c>
      <c r="M110" s="23">
        <v>0</v>
      </c>
      <c r="N110" s="16">
        <v>0</v>
      </c>
    </row>
    <row r="111" spans="1:14" s="25" customFormat="1" ht="93.75" customHeight="1" thickTop="1" thickBot="1" x14ac:dyDescent="0.3">
      <c r="A111" s="16">
        <v>110</v>
      </c>
      <c r="B111" s="11" t="s">
        <v>1242</v>
      </c>
      <c r="C111" s="15" t="s">
        <v>1240</v>
      </c>
      <c r="D111" s="11" t="s">
        <v>1168</v>
      </c>
      <c r="E111" s="15">
        <v>350</v>
      </c>
      <c r="F111" s="11" t="s">
        <v>30</v>
      </c>
      <c r="G111" s="18" t="s">
        <v>1239</v>
      </c>
      <c r="H111" s="62" t="s">
        <v>1241</v>
      </c>
      <c r="I111" s="10" t="s">
        <v>1143</v>
      </c>
      <c r="J111" s="11" t="s">
        <v>464</v>
      </c>
      <c r="K111" s="15"/>
      <c r="L111" s="39" t="s">
        <v>469</v>
      </c>
      <c r="M111" s="23">
        <v>0</v>
      </c>
      <c r="N111" s="16">
        <v>0</v>
      </c>
    </row>
    <row r="112" spans="1:14" s="25" customFormat="1" ht="90" customHeight="1" thickTop="1" thickBot="1" x14ac:dyDescent="0.3">
      <c r="A112" s="15">
        <v>111</v>
      </c>
      <c r="B112" s="11" t="s">
        <v>1246</v>
      </c>
      <c r="C112" s="15" t="s">
        <v>1245</v>
      </c>
      <c r="D112" s="11" t="s">
        <v>557</v>
      </c>
      <c r="E112" s="15">
        <v>345.98</v>
      </c>
      <c r="F112" s="10" t="s">
        <v>28</v>
      </c>
      <c r="G112" s="18" t="s">
        <v>1243</v>
      </c>
      <c r="H112" s="62" t="s">
        <v>1244</v>
      </c>
      <c r="I112" s="10" t="s">
        <v>1143</v>
      </c>
      <c r="J112" s="11" t="s">
        <v>464</v>
      </c>
      <c r="K112" s="15"/>
      <c r="L112" s="39" t="s">
        <v>469</v>
      </c>
      <c r="M112" s="23">
        <v>0</v>
      </c>
      <c r="N112" s="16">
        <v>0</v>
      </c>
    </row>
    <row r="113" spans="1:14" s="25" customFormat="1" ht="67.5" customHeight="1" thickTop="1" thickBot="1" x14ac:dyDescent="0.3">
      <c r="A113" s="15">
        <v>112</v>
      </c>
      <c r="B113" s="11" t="s">
        <v>1249</v>
      </c>
      <c r="C113" s="15" t="s">
        <v>1248</v>
      </c>
      <c r="D113" s="15" t="s">
        <v>685</v>
      </c>
      <c r="E113" s="15">
        <v>1574.92</v>
      </c>
      <c r="F113" s="10" t="s">
        <v>28</v>
      </c>
      <c r="G113" s="18" t="s">
        <v>1247</v>
      </c>
      <c r="H113" s="62" t="s">
        <v>1244</v>
      </c>
      <c r="I113" s="10" t="s">
        <v>1143</v>
      </c>
      <c r="J113" s="11" t="s">
        <v>464</v>
      </c>
      <c r="K113" s="15"/>
      <c r="L113" s="39" t="s">
        <v>469</v>
      </c>
      <c r="M113" s="23">
        <v>0</v>
      </c>
      <c r="N113" s="16">
        <v>0</v>
      </c>
    </row>
    <row r="114" spans="1:14" s="25" customFormat="1" ht="67.5" customHeight="1" thickTop="1" thickBot="1" x14ac:dyDescent="0.3">
      <c r="A114" s="16">
        <v>113</v>
      </c>
      <c r="B114" s="11" t="s">
        <v>1252</v>
      </c>
      <c r="C114" s="15" t="s">
        <v>1251</v>
      </c>
      <c r="D114" s="15" t="s">
        <v>685</v>
      </c>
      <c r="E114" s="15">
        <v>428</v>
      </c>
      <c r="F114" s="10" t="s">
        <v>28</v>
      </c>
      <c r="G114" s="18" t="s">
        <v>1250</v>
      </c>
      <c r="H114" s="62" t="s">
        <v>1253</v>
      </c>
      <c r="I114" s="10" t="s">
        <v>1143</v>
      </c>
      <c r="J114" s="11" t="s">
        <v>464</v>
      </c>
      <c r="K114" s="15"/>
      <c r="L114" s="39" t="s">
        <v>469</v>
      </c>
      <c r="M114" s="23">
        <v>0</v>
      </c>
      <c r="N114" s="16">
        <v>0</v>
      </c>
    </row>
    <row r="115" spans="1:14" s="25" customFormat="1" ht="67.5" customHeight="1" thickTop="1" thickBot="1" x14ac:dyDescent="0.3">
      <c r="A115" s="15">
        <v>114</v>
      </c>
      <c r="B115" s="15" t="s">
        <v>35</v>
      </c>
      <c r="C115" s="15" t="s">
        <v>1256</v>
      </c>
      <c r="D115" s="15" t="s">
        <v>604</v>
      </c>
      <c r="E115" s="15">
        <v>2740</v>
      </c>
      <c r="F115" s="10" t="s">
        <v>28</v>
      </c>
      <c r="G115" s="18" t="s">
        <v>1254</v>
      </c>
      <c r="H115" s="62" t="s">
        <v>1255</v>
      </c>
      <c r="I115" s="10" t="s">
        <v>1143</v>
      </c>
      <c r="J115" s="11" t="s">
        <v>464</v>
      </c>
      <c r="K115" s="15"/>
      <c r="L115" s="39" t="s">
        <v>469</v>
      </c>
      <c r="M115" s="23">
        <v>0</v>
      </c>
      <c r="N115" s="16">
        <v>0</v>
      </c>
    </row>
    <row r="116" spans="1:14" s="25" customFormat="1" ht="67.5" customHeight="1" thickTop="1" thickBot="1" x14ac:dyDescent="0.3">
      <c r="A116" s="15">
        <v>115</v>
      </c>
      <c r="B116" s="11" t="s">
        <v>1260</v>
      </c>
      <c r="C116" s="15" t="s">
        <v>1259</v>
      </c>
      <c r="D116" s="11" t="s">
        <v>1258</v>
      </c>
      <c r="E116" s="15">
        <v>563</v>
      </c>
      <c r="F116" s="11" t="s">
        <v>30</v>
      </c>
      <c r="G116" s="18" t="s">
        <v>1257</v>
      </c>
      <c r="H116" s="62" t="s">
        <v>1261</v>
      </c>
      <c r="I116" s="10" t="s">
        <v>1143</v>
      </c>
      <c r="J116" s="11" t="s">
        <v>464</v>
      </c>
      <c r="K116" s="15"/>
      <c r="L116" s="39" t="s">
        <v>469</v>
      </c>
      <c r="M116" s="23">
        <v>0</v>
      </c>
      <c r="N116" s="16">
        <v>0</v>
      </c>
    </row>
    <row r="117" spans="1:14" s="25" customFormat="1" ht="67.5" customHeight="1" thickTop="1" thickBot="1" x14ac:dyDescent="0.3">
      <c r="A117" s="16">
        <v>116</v>
      </c>
      <c r="B117" s="11" t="s">
        <v>1269</v>
      </c>
      <c r="C117" s="15" t="s">
        <v>1268</v>
      </c>
      <c r="D117" s="11" t="s">
        <v>572</v>
      </c>
      <c r="E117" s="15">
        <v>360</v>
      </c>
      <c r="F117" s="10" t="s">
        <v>28</v>
      </c>
      <c r="G117" s="18" t="s">
        <v>1262</v>
      </c>
      <c r="H117" s="62" t="s">
        <v>1267</v>
      </c>
      <c r="I117" s="10" t="s">
        <v>1143</v>
      </c>
      <c r="J117" s="11" t="s">
        <v>464</v>
      </c>
      <c r="K117" s="15"/>
      <c r="L117" s="39" t="s">
        <v>469</v>
      </c>
      <c r="M117" s="23">
        <v>0</v>
      </c>
      <c r="N117" s="16">
        <v>0</v>
      </c>
    </row>
    <row r="118" spans="1:14" s="25" customFormat="1" ht="67.5" customHeight="1" thickTop="1" thickBot="1" x14ac:dyDescent="0.3">
      <c r="A118" s="15">
        <v>117</v>
      </c>
      <c r="B118" s="11" t="s">
        <v>1264</v>
      </c>
      <c r="C118" s="15" t="s">
        <v>1263</v>
      </c>
      <c r="D118" s="11" t="s">
        <v>1168</v>
      </c>
      <c r="E118" s="15">
        <v>310</v>
      </c>
      <c r="F118" s="11" t="s">
        <v>30</v>
      </c>
      <c r="G118" s="18" t="s">
        <v>1266</v>
      </c>
      <c r="H118" s="62" t="s">
        <v>1265</v>
      </c>
      <c r="I118" s="10" t="s">
        <v>1143</v>
      </c>
      <c r="J118" s="11" t="s">
        <v>464</v>
      </c>
      <c r="K118" s="15"/>
      <c r="L118" s="39" t="s">
        <v>469</v>
      </c>
      <c r="M118" s="23">
        <v>0</v>
      </c>
      <c r="N118" s="16">
        <v>0</v>
      </c>
    </row>
    <row r="119" spans="1:14" s="25" customFormat="1" ht="67.5" customHeight="1" thickTop="1" thickBot="1" x14ac:dyDescent="0.3">
      <c r="A119" s="15">
        <v>118</v>
      </c>
      <c r="B119" s="15" t="s">
        <v>35</v>
      </c>
      <c r="C119" s="15" t="s">
        <v>1271</v>
      </c>
      <c r="D119" s="15" t="s">
        <v>622</v>
      </c>
      <c r="E119" s="15">
        <v>278.76</v>
      </c>
      <c r="F119" s="10" t="s">
        <v>28</v>
      </c>
      <c r="G119" s="18" t="s">
        <v>1270</v>
      </c>
      <c r="H119" s="62" t="s">
        <v>1265</v>
      </c>
      <c r="I119" s="10" t="s">
        <v>1143</v>
      </c>
      <c r="J119" s="11" t="s">
        <v>464</v>
      </c>
      <c r="K119" s="15"/>
      <c r="L119" s="39" t="s">
        <v>469</v>
      </c>
      <c r="M119" s="23">
        <v>0</v>
      </c>
      <c r="N119" s="16">
        <v>0</v>
      </c>
    </row>
    <row r="120" spans="1:14" s="25" customFormat="1" ht="67.5" customHeight="1" thickTop="1" thickBot="1" x14ac:dyDescent="0.3">
      <c r="A120" s="16">
        <v>119</v>
      </c>
      <c r="B120" s="11" t="s">
        <v>498</v>
      </c>
      <c r="C120" s="15" t="s">
        <v>1273</v>
      </c>
      <c r="D120" s="15" t="s">
        <v>535</v>
      </c>
      <c r="E120" s="15">
        <v>217.55</v>
      </c>
      <c r="F120" s="11" t="s">
        <v>1226</v>
      </c>
      <c r="G120" s="18" t="s">
        <v>1272</v>
      </c>
      <c r="H120" s="62" t="s">
        <v>1023</v>
      </c>
      <c r="I120" s="10" t="s">
        <v>1274</v>
      </c>
      <c r="J120" s="11" t="s">
        <v>1275</v>
      </c>
      <c r="K120" s="15"/>
      <c r="L120" s="39" t="s">
        <v>469</v>
      </c>
      <c r="M120" s="23">
        <v>0</v>
      </c>
      <c r="N120" s="16">
        <v>0</v>
      </c>
    </row>
    <row r="121" spans="1:14" s="25" customFormat="1" ht="67.5" customHeight="1" thickTop="1" thickBot="1" x14ac:dyDescent="0.3">
      <c r="A121" s="15">
        <v>120</v>
      </c>
      <c r="B121" s="15" t="s">
        <v>35</v>
      </c>
      <c r="C121" s="11" t="s">
        <v>1277</v>
      </c>
      <c r="D121" s="11" t="s">
        <v>557</v>
      </c>
      <c r="E121" s="15">
        <v>1151.68</v>
      </c>
      <c r="F121" s="15" t="s">
        <v>28</v>
      </c>
      <c r="G121" s="18" t="s">
        <v>1276</v>
      </c>
      <c r="H121" s="62" t="s">
        <v>1278</v>
      </c>
      <c r="I121" s="10" t="s">
        <v>755</v>
      </c>
      <c r="J121" s="11" t="s">
        <v>464</v>
      </c>
      <c r="K121" s="15"/>
      <c r="L121" s="39" t="s">
        <v>469</v>
      </c>
      <c r="M121" s="23">
        <v>0</v>
      </c>
      <c r="N121" s="16">
        <v>0</v>
      </c>
    </row>
    <row r="122" spans="1:14" s="25" customFormat="1" ht="67.5" customHeight="1" thickTop="1" thickBot="1" x14ac:dyDescent="0.3">
      <c r="A122" s="15">
        <v>121</v>
      </c>
      <c r="B122" s="15" t="s">
        <v>35</v>
      </c>
      <c r="C122" s="15" t="s">
        <v>1280</v>
      </c>
      <c r="D122" s="15" t="s">
        <v>685</v>
      </c>
      <c r="E122" s="15">
        <v>1684.5</v>
      </c>
      <c r="F122" s="15" t="s">
        <v>28</v>
      </c>
      <c r="G122" s="18" t="s">
        <v>1279</v>
      </c>
      <c r="H122" s="62" t="s">
        <v>1035</v>
      </c>
      <c r="I122" s="10" t="s">
        <v>755</v>
      </c>
      <c r="J122" s="11" t="s">
        <v>464</v>
      </c>
      <c r="K122" s="15"/>
      <c r="L122" s="39" t="s">
        <v>469</v>
      </c>
      <c r="M122" s="23">
        <v>0</v>
      </c>
      <c r="N122" s="16">
        <v>0</v>
      </c>
    </row>
    <row r="123" spans="1:14" s="25" customFormat="1" ht="67.5" customHeight="1" thickTop="1" thickBot="1" x14ac:dyDescent="0.3">
      <c r="A123" s="15">
        <v>121</v>
      </c>
      <c r="B123" s="15" t="s">
        <v>35</v>
      </c>
      <c r="C123" s="15" t="s">
        <v>1282</v>
      </c>
      <c r="D123" s="11" t="s">
        <v>640</v>
      </c>
      <c r="E123" s="15">
        <v>3300</v>
      </c>
      <c r="F123" s="15" t="s">
        <v>28</v>
      </c>
      <c r="G123" s="18" t="s">
        <v>1281</v>
      </c>
      <c r="H123" s="62" t="s">
        <v>1283</v>
      </c>
      <c r="I123" s="10" t="s">
        <v>755</v>
      </c>
      <c r="J123" s="11" t="s">
        <v>464</v>
      </c>
      <c r="K123" s="15"/>
      <c r="L123" s="39" t="s">
        <v>469</v>
      </c>
      <c r="M123" s="23">
        <v>0</v>
      </c>
      <c r="N123" s="16">
        <v>0</v>
      </c>
    </row>
    <row r="124" spans="1:14" s="25" customFormat="1" ht="67.5" customHeight="1" thickTop="1" thickBot="1" x14ac:dyDescent="0.3">
      <c r="A124" s="16">
        <v>122</v>
      </c>
      <c r="B124" s="15" t="s">
        <v>24</v>
      </c>
      <c r="C124" s="15" t="s">
        <v>1285</v>
      </c>
      <c r="D124" s="11" t="s">
        <v>1284</v>
      </c>
      <c r="E124" s="15">
        <v>3775</v>
      </c>
      <c r="F124" s="15" t="s">
        <v>53</v>
      </c>
      <c r="G124" s="18" t="s">
        <v>1286</v>
      </c>
      <c r="H124" s="62" t="s">
        <v>1287</v>
      </c>
      <c r="I124" s="11" t="s">
        <v>1288</v>
      </c>
      <c r="J124" s="11" t="s">
        <v>464</v>
      </c>
      <c r="K124" s="15"/>
      <c r="L124" s="39" t="s">
        <v>469</v>
      </c>
      <c r="M124" s="23">
        <v>0</v>
      </c>
      <c r="N124" s="16">
        <v>0</v>
      </c>
    </row>
    <row r="125" spans="1:14" s="25" customFormat="1" ht="67.5" customHeight="1" thickTop="1" thickBot="1" x14ac:dyDescent="0.3">
      <c r="A125" s="15">
        <v>123</v>
      </c>
      <c r="B125" s="15" t="s">
        <v>35</v>
      </c>
      <c r="C125" s="15" t="s">
        <v>1291</v>
      </c>
      <c r="D125" s="11" t="s">
        <v>1290</v>
      </c>
      <c r="E125" s="15">
        <v>1600</v>
      </c>
      <c r="F125" s="15" t="s">
        <v>28</v>
      </c>
      <c r="G125" s="18" t="s">
        <v>1289</v>
      </c>
      <c r="H125" s="62" t="s">
        <v>1292</v>
      </c>
      <c r="I125" s="10" t="s">
        <v>755</v>
      </c>
      <c r="J125" s="11" t="s">
        <v>464</v>
      </c>
      <c r="K125" s="15"/>
      <c r="L125" s="39" t="s">
        <v>469</v>
      </c>
      <c r="M125" s="23">
        <v>0</v>
      </c>
      <c r="N125" s="16">
        <v>0</v>
      </c>
    </row>
    <row r="126" spans="1:14" s="25" customFormat="1" ht="67.5" customHeight="1" thickTop="1" thickBot="1" x14ac:dyDescent="0.3">
      <c r="A126" s="15">
        <v>124</v>
      </c>
      <c r="B126" s="15" t="s">
        <v>35</v>
      </c>
      <c r="C126" s="15" t="s">
        <v>1294</v>
      </c>
      <c r="D126" s="11" t="s">
        <v>557</v>
      </c>
      <c r="E126" s="15">
        <v>1037.98</v>
      </c>
      <c r="F126" s="15" t="s">
        <v>28</v>
      </c>
      <c r="G126" s="18" t="s">
        <v>1293</v>
      </c>
      <c r="H126" s="62" t="s">
        <v>1283</v>
      </c>
      <c r="I126" s="11" t="s">
        <v>1295</v>
      </c>
      <c r="J126" s="11" t="s">
        <v>464</v>
      </c>
      <c r="K126" s="15"/>
      <c r="L126" s="39" t="s">
        <v>469</v>
      </c>
      <c r="M126" s="23">
        <v>0</v>
      </c>
      <c r="N126" s="16">
        <v>0</v>
      </c>
    </row>
    <row r="127" spans="1:14" s="25" customFormat="1" ht="67.5" customHeight="1" thickTop="1" thickBot="1" x14ac:dyDescent="0.3">
      <c r="A127" s="16">
        <v>125</v>
      </c>
      <c r="B127" s="15" t="s">
        <v>35</v>
      </c>
      <c r="C127" s="15" t="s">
        <v>1298</v>
      </c>
      <c r="D127" s="15" t="s">
        <v>604</v>
      </c>
      <c r="E127" s="15">
        <v>800</v>
      </c>
      <c r="F127" s="15" t="s">
        <v>28</v>
      </c>
      <c r="G127" s="18" t="s">
        <v>1296</v>
      </c>
      <c r="H127" s="62" t="s">
        <v>1297</v>
      </c>
      <c r="I127" s="10" t="s">
        <v>755</v>
      </c>
      <c r="J127" s="11" t="s">
        <v>464</v>
      </c>
      <c r="K127" s="15"/>
      <c r="L127" s="39" t="s">
        <v>469</v>
      </c>
      <c r="M127" s="23">
        <v>0</v>
      </c>
      <c r="N127" s="16">
        <v>0</v>
      </c>
    </row>
    <row r="128" spans="1:14" s="25" customFormat="1" ht="67.5" customHeight="1" thickTop="1" thickBot="1" x14ac:dyDescent="0.3">
      <c r="A128" s="15">
        <v>126</v>
      </c>
      <c r="B128" s="15" t="s">
        <v>35</v>
      </c>
      <c r="C128" s="15" t="s">
        <v>1300</v>
      </c>
      <c r="D128" s="11" t="s">
        <v>640</v>
      </c>
      <c r="E128" s="15">
        <v>360</v>
      </c>
      <c r="F128" s="15" t="s">
        <v>28</v>
      </c>
      <c r="G128" s="18" t="s">
        <v>1299</v>
      </c>
      <c r="H128" s="62" t="s">
        <v>1297</v>
      </c>
      <c r="I128" s="10" t="s">
        <v>755</v>
      </c>
      <c r="J128" s="11" t="s">
        <v>464</v>
      </c>
      <c r="K128" s="15"/>
      <c r="L128" s="39" t="s">
        <v>469</v>
      </c>
      <c r="M128" s="23">
        <v>0</v>
      </c>
      <c r="N128" s="16">
        <v>0</v>
      </c>
    </row>
    <row r="129" spans="1:14" s="25" customFormat="1" ht="67.5" customHeight="1" thickTop="1" thickBot="1" x14ac:dyDescent="0.3">
      <c r="A129" s="15">
        <v>127</v>
      </c>
      <c r="B129" s="11" t="s">
        <v>1315</v>
      </c>
      <c r="C129" s="15" t="s">
        <v>1302</v>
      </c>
      <c r="D129" s="11" t="s">
        <v>1284</v>
      </c>
      <c r="E129" s="15">
        <v>1550</v>
      </c>
      <c r="F129" s="15" t="s">
        <v>53</v>
      </c>
      <c r="G129" s="18" t="s">
        <v>1301</v>
      </c>
      <c r="H129" s="62" t="s">
        <v>1303</v>
      </c>
      <c r="I129" s="10" t="s">
        <v>1304</v>
      </c>
      <c r="J129" s="11" t="s">
        <v>464</v>
      </c>
      <c r="K129" s="15"/>
      <c r="L129" s="39" t="s">
        <v>469</v>
      </c>
      <c r="M129" s="23">
        <v>0</v>
      </c>
      <c r="N129" s="16">
        <v>0</v>
      </c>
    </row>
    <row r="130" spans="1:14" s="25" customFormat="1" ht="67.5" customHeight="1" thickTop="1" thickBot="1" x14ac:dyDescent="0.3">
      <c r="A130" s="16">
        <v>128</v>
      </c>
      <c r="B130" s="15" t="s">
        <v>35</v>
      </c>
      <c r="C130" s="15" t="s">
        <v>1306</v>
      </c>
      <c r="D130" s="15" t="s">
        <v>604</v>
      </c>
      <c r="E130" s="15">
        <v>19</v>
      </c>
      <c r="F130" s="15" t="s">
        <v>28</v>
      </c>
      <c r="G130" s="18" t="s">
        <v>1305</v>
      </c>
      <c r="H130" s="62" t="s">
        <v>1303</v>
      </c>
      <c r="I130" s="10" t="s">
        <v>1304</v>
      </c>
      <c r="J130" s="11" t="s">
        <v>464</v>
      </c>
      <c r="K130" s="15"/>
      <c r="L130" s="39" t="s">
        <v>469</v>
      </c>
      <c r="M130" s="23">
        <v>0</v>
      </c>
      <c r="N130" s="16">
        <v>0</v>
      </c>
    </row>
    <row r="131" spans="1:14" s="25" customFormat="1" ht="67.5" customHeight="1" thickTop="1" thickBot="1" x14ac:dyDescent="0.3">
      <c r="A131" s="15">
        <v>129</v>
      </c>
      <c r="B131" s="15" t="s">
        <v>35</v>
      </c>
      <c r="C131" s="15" t="s">
        <v>1308</v>
      </c>
      <c r="D131" s="11" t="s">
        <v>557</v>
      </c>
      <c r="E131" s="15">
        <v>3738</v>
      </c>
      <c r="F131" s="15" t="s">
        <v>28</v>
      </c>
      <c r="G131" s="18" t="s">
        <v>1307</v>
      </c>
      <c r="H131" s="62" t="s">
        <v>1309</v>
      </c>
      <c r="I131" s="10" t="s">
        <v>1304</v>
      </c>
      <c r="J131" s="11" t="s">
        <v>464</v>
      </c>
      <c r="K131" s="15"/>
      <c r="L131" s="39" t="s">
        <v>469</v>
      </c>
      <c r="M131" s="23">
        <v>0</v>
      </c>
      <c r="N131" s="16">
        <v>0</v>
      </c>
    </row>
    <row r="132" spans="1:14" s="25" customFormat="1" ht="165" customHeight="1" thickTop="1" thickBot="1" x14ac:dyDescent="0.3">
      <c r="A132" s="15">
        <v>130</v>
      </c>
      <c r="B132" s="11" t="s">
        <v>1316</v>
      </c>
      <c r="C132" s="15" t="s">
        <v>1311</v>
      </c>
      <c r="D132" s="11" t="s">
        <v>1310</v>
      </c>
      <c r="E132" s="15">
        <v>90</v>
      </c>
      <c r="F132" s="11" t="s">
        <v>1317</v>
      </c>
      <c r="G132" s="18" t="s">
        <v>1312</v>
      </c>
      <c r="H132" s="62" t="s">
        <v>1313</v>
      </c>
      <c r="I132" s="11" t="s">
        <v>1314</v>
      </c>
      <c r="J132" s="11" t="s">
        <v>464</v>
      </c>
      <c r="K132" s="15"/>
      <c r="L132" s="39" t="s">
        <v>469</v>
      </c>
      <c r="M132" s="23">
        <v>0</v>
      </c>
      <c r="N132" s="16">
        <v>0</v>
      </c>
    </row>
    <row r="133" spans="1:14" s="25" customFormat="1" ht="67.5" customHeight="1" thickTop="1" thickBot="1" x14ac:dyDescent="0.3">
      <c r="A133" s="16">
        <v>131</v>
      </c>
      <c r="B133" s="11" t="s">
        <v>1320</v>
      </c>
      <c r="C133" s="61" t="s">
        <v>1319</v>
      </c>
      <c r="D133" s="11" t="s">
        <v>486</v>
      </c>
      <c r="E133" s="15">
        <v>39.119999999999997</v>
      </c>
      <c r="F133" s="15" t="s">
        <v>28</v>
      </c>
      <c r="G133" s="18" t="s">
        <v>1318</v>
      </c>
      <c r="H133" s="62" t="s">
        <v>1053</v>
      </c>
      <c r="I133" s="10" t="s">
        <v>1321</v>
      </c>
      <c r="J133" s="11" t="s">
        <v>464</v>
      </c>
      <c r="K133" s="15"/>
      <c r="L133" s="39" t="s">
        <v>469</v>
      </c>
      <c r="M133" s="23">
        <v>0</v>
      </c>
      <c r="N133" s="16">
        <v>0</v>
      </c>
    </row>
    <row r="134" spans="1:14" s="25" customFormat="1" ht="67.5" customHeight="1" thickTop="1" thickBot="1" x14ac:dyDescent="0.3">
      <c r="A134" s="15">
        <v>132</v>
      </c>
      <c r="B134" s="11" t="s">
        <v>1323</v>
      </c>
      <c r="C134" s="15" t="s">
        <v>1324</v>
      </c>
      <c r="D134" s="11" t="s">
        <v>1322</v>
      </c>
      <c r="E134" s="15">
        <v>4680</v>
      </c>
      <c r="F134" s="15" t="s">
        <v>1325</v>
      </c>
      <c r="G134" s="18" t="s">
        <v>1326</v>
      </c>
      <c r="H134" s="62" t="s">
        <v>1064</v>
      </c>
      <c r="I134" s="11" t="s">
        <v>1327</v>
      </c>
      <c r="J134" s="15" t="s">
        <v>1328</v>
      </c>
      <c r="K134" s="15"/>
      <c r="L134" s="39" t="s">
        <v>469</v>
      </c>
      <c r="M134" s="23">
        <v>0</v>
      </c>
      <c r="N134" s="16">
        <v>0</v>
      </c>
    </row>
    <row r="135" spans="1:14" s="25" customFormat="1" ht="67.5" customHeight="1" thickTop="1" thickBot="1" x14ac:dyDescent="0.3">
      <c r="A135" s="15">
        <v>133</v>
      </c>
      <c r="B135" s="15" t="s">
        <v>35</v>
      </c>
      <c r="C135" s="15" t="s">
        <v>1330</v>
      </c>
      <c r="D135" s="11" t="s">
        <v>486</v>
      </c>
      <c r="E135" s="15">
        <v>703.36</v>
      </c>
      <c r="F135" s="15" t="s">
        <v>28</v>
      </c>
      <c r="G135" s="18" t="s">
        <v>1329</v>
      </c>
      <c r="H135" s="62" t="s">
        <v>1064</v>
      </c>
      <c r="I135" s="10" t="s">
        <v>1321</v>
      </c>
      <c r="J135" s="11" t="s">
        <v>464</v>
      </c>
      <c r="K135" s="15"/>
      <c r="L135" s="39" t="s">
        <v>469</v>
      </c>
      <c r="M135" s="23">
        <v>0</v>
      </c>
      <c r="N135" s="16">
        <v>0</v>
      </c>
    </row>
    <row r="136" spans="1:14" s="25" customFormat="1" ht="67.5" customHeight="1" thickTop="1" thickBot="1" x14ac:dyDescent="0.3">
      <c r="A136" s="16">
        <v>134</v>
      </c>
      <c r="B136" s="15" t="s">
        <v>35</v>
      </c>
      <c r="C136" s="15" t="s">
        <v>1331</v>
      </c>
      <c r="D136" s="15" t="s">
        <v>604</v>
      </c>
      <c r="E136" s="15">
        <v>1475</v>
      </c>
      <c r="F136" s="15" t="s">
        <v>28</v>
      </c>
      <c r="G136" s="18" t="s">
        <v>1332</v>
      </c>
      <c r="H136" s="62" t="s">
        <v>1333</v>
      </c>
      <c r="I136" s="10" t="s">
        <v>1334</v>
      </c>
      <c r="J136" s="11" t="s">
        <v>464</v>
      </c>
      <c r="K136" s="15"/>
      <c r="L136" s="39" t="s">
        <v>469</v>
      </c>
      <c r="M136" s="23">
        <v>0</v>
      </c>
      <c r="N136" s="16">
        <v>0</v>
      </c>
    </row>
    <row r="137" spans="1:14" s="25" customFormat="1" ht="67.5" customHeight="1" thickTop="1" thickBot="1" x14ac:dyDescent="0.3">
      <c r="A137" s="15">
        <v>135</v>
      </c>
      <c r="B137" s="11" t="s">
        <v>1337</v>
      </c>
      <c r="C137" s="15" t="s">
        <v>1336</v>
      </c>
      <c r="D137" s="15" t="s">
        <v>604</v>
      </c>
      <c r="E137" s="15">
        <v>24</v>
      </c>
      <c r="F137" s="15" t="s">
        <v>28</v>
      </c>
      <c r="G137" s="18" t="s">
        <v>1335</v>
      </c>
      <c r="H137" s="62" t="s">
        <v>1333</v>
      </c>
      <c r="I137" s="10" t="s">
        <v>1321</v>
      </c>
      <c r="J137" s="11" t="s">
        <v>464</v>
      </c>
      <c r="K137" s="15"/>
      <c r="L137" s="39" t="s">
        <v>469</v>
      </c>
      <c r="M137" s="23">
        <v>0</v>
      </c>
      <c r="N137" s="16">
        <v>0</v>
      </c>
    </row>
    <row r="138" spans="1:14" s="25" customFormat="1" ht="67.5" customHeight="1" thickTop="1" thickBot="1" x14ac:dyDescent="0.3">
      <c r="A138" s="15">
        <v>136</v>
      </c>
      <c r="B138" s="11" t="s">
        <v>1341</v>
      </c>
      <c r="C138" s="15" t="s">
        <v>1339</v>
      </c>
      <c r="D138" s="11" t="s">
        <v>557</v>
      </c>
      <c r="E138" s="15">
        <v>876</v>
      </c>
      <c r="F138" s="15" t="s">
        <v>28</v>
      </c>
      <c r="G138" s="18" t="s">
        <v>1338</v>
      </c>
      <c r="H138" s="62" t="s">
        <v>1340</v>
      </c>
      <c r="I138" s="10" t="s">
        <v>1321</v>
      </c>
      <c r="J138" s="11" t="s">
        <v>464</v>
      </c>
      <c r="K138" s="15"/>
      <c r="L138" s="39" t="s">
        <v>469</v>
      </c>
      <c r="M138" s="23">
        <v>0</v>
      </c>
      <c r="N138" s="16">
        <v>0</v>
      </c>
    </row>
    <row r="139" spans="1:14" s="25" customFormat="1" ht="67.5" customHeight="1" thickTop="1" thickBot="1" x14ac:dyDescent="0.3">
      <c r="A139" s="16">
        <v>137</v>
      </c>
      <c r="B139" s="15" t="s">
        <v>35</v>
      </c>
      <c r="C139" s="15" t="s">
        <v>1343</v>
      </c>
      <c r="D139" s="11" t="s">
        <v>557</v>
      </c>
      <c r="E139" s="15">
        <v>361</v>
      </c>
      <c r="F139" s="15" t="s">
        <v>28</v>
      </c>
      <c r="G139" s="18" t="s">
        <v>1342</v>
      </c>
      <c r="H139" s="62" t="s">
        <v>1340</v>
      </c>
      <c r="I139" s="10" t="s">
        <v>1321</v>
      </c>
      <c r="J139" s="11" t="s">
        <v>464</v>
      </c>
      <c r="K139" s="15"/>
      <c r="L139" s="39" t="s">
        <v>469</v>
      </c>
      <c r="M139" s="23">
        <v>0</v>
      </c>
      <c r="N139" s="16">
        <v>0</v>
      </c>
    </row>
    <row r="140" spans="1:14" s="25" customFormat="1" ht="67.5" customHeight="1" thickTop="1" thickBot="1" x14ac:dyDescent="0.3">
      <c r="A140" s="15">
        <v>138</v>
      </c>
      <c r="B140" s="11" t="s">
        <v>1346</v>
      </c>
      <c r="C140" s="15" t="s">
        <v>1347</v>
      </c>
      <c r="D140" s="15" t="s">
        <v>1345</v>
      </c>
      <c r="E140" s="15">
        <v>256.5</v>
      </c>
      <c r="F140" s="11" t="s">
        <v>24</v>
      </c>
      <c r="G140" s="18" t="s">
        <v>1344</v>
      </c>
      <c r="H140" s="62" t="s">
        <v>1340</v>
      </c>
      <c r="I140" s="10" t="s">
        <v>1348</v>
      </c>
      <c r="J140" s="11" t="s">
        <v>464</v>
      </c>
      <c r="K140" s="15"/>
      <c r="L140" s="39" t="s">
        <v>469</v>
      </c>
      <c r="M140" s="23">
        <v>0</v>
      </c>
      <c r="N140" s="16">
        <v>0</v>
      </c>
    </row>
    <row r="141" spans="1:14" s="25" customFormat="1" ht="67.5" customHeight="1" thickTop="1" thickBot="1" x14ac:dyDescent="0.3">
      <c r="A141" s="15">
        <v>139</v>
      </c>
      <c r="B141" s="15"/>
      <c r="C141" s="15"/>
      <c r="D141" s="15"/>
      <c r="E141" s="15"/>
      <c r="F141" s="15"/>
      <c r="G141" s="16"/>
      <c r="H141" s="68"/>
      <c r="I141" s="15"/>
      <c r="J141" s="15"/>
      <c r="K141" s="15"/>
      <c r="L141" s="15"/>
      <c r="M141" s="23"/>
      <c r="N141" s="15"/>
    </row>
    <row r="142" spans="1:14" s="25" customFormat="1" ht="67.5" customHeight="1" thickTop="1" thickBot="1" x14ac:dyDescent="0.3">
      <c r="A142" s="16">
        <v>140</v>
      </c>
      <c r="B142" s="15"/>
      <c r="C142" s="15"/>
      <c r="D142" s="15"/>
      <c r="E142" s="15"/>
      <c r="F142" s="15"/>
      <c r="G142" s="16"/>
      <c r="H142" s="68"/>
      <c r="I142" s="15"/>
      <c r="J142" s="15"/>
      <c r="K142" s="15"/>
      <c r="L142" s="15"/>
      <c r="M142" s="23"/>
      <c r="N142" s="15"/>
    </row>
    <row r="143" spans="1:14" s="25" customFormat="1" ht="67.5" customHeight="1" thickTop="1" thickBot="1" x14ac:dyDescent="0.3">
      <c r="A143" s="15">
        <v>141</v>
      </c>
      <c r="B143" s="15"/>
      <c r="C143" s="15"/>
      <c r="D143" s="15"/>
      <c r="E143" s="15"/>
      <c r="F143" s="15"/>
      <c r="G143" s="16"/>
      <c r="H143" s="68"/>
      <c r="I143" s="15"/>
      <c r="J143" s="15"/>
      <c r="K143" s="15"/>
      <c r="L143" s="15"/>
      <c r="M143" s="23"/>
      <c r="N143" s="15"/>
    </row>
    <row r="144" spans="1:14" s="25" customFormat="1" ht="67.5" customHeight="1" thickTop="1" thickBot="1" x14ac:dyDescent="0.3">
      <c r="A144" s="15">
        <v>142</v>
      </c>
      <c r="B144" s="15"/>
      <c r="C144" s="15"/>
      <c r="D144" s="15"/>
      <c r="E144" s="15"/>
      <c r="F144" s="15"/>
      <c r="G144" s="16"/>
      <c r="H144" s="68"/>
      <c r="I144" s="15"/>
      <c r="J144" s="15"/>
      <c r="K144" s="15"/>
      <c r="L144" s="15"/>
      <c r="M144" s="23"/>
      <c r="N144" s="15"/>
    </row>
    <row r="145" spans="1:14" s="25" customFormat="1" ht="67.5" customHeight="1" thickTop="1" thickBot="1" x14ac:dyDescent="0.3">
      <c r="A145" s="16">
        <v>143</v>
      </c>
      <c r="B145" s="15"/>
      <c r="C145" s="15"/>
      <c r="D145" s="15"/>
      <c r="E145" s="15"/>
      <c r="F145" s="15"/>
      <c r="G145" s="16"/>
      <c r="H145" s="68"/>
      <c r="I145" s="15"/>
      <c r="J145" s="15"/>
      <c r="K145" s="15"/>
      <c r="L145" s="15"/>
      <c r="M145" s="23"/>
      <c r="N145" s="15"/>
    </row>
    <row r="146" spans="1:14" s="25" customFormat="1" ht="67.5" customHeight="1" thickTop="1" thickBot="1" x14ac:dyDescent="0.3">
      <c r="A146" s="15">
        <v>144</v>
      </c>
      <c r="B146" s="15"/>
      <c r="C146" s="15"/>
      <c r="D146" s="15"/>
      <c r="E146" s="15"/>
      <c r="F146" s="15"/>
      <c r="G146" s="16"/>
      <c r="H146" s="68"/>
      <c r="I146" s="15"/>
      <c r="J146" s="15"/>
      <c r="K146" s="15"/>
      <c r="L146" s="15"/>
      <c r="M146" s="23"/>
      <c r="N146" s="15"/>
    </row>
    <row r="147" spans="1:14" s="25" customFormat="1" ht="67.5" customHeight="1" thickTop="1" thickBot="1" x14ac:dyDescent="0.3">
      <c r="A147" s="15">
        <v>145</v>
      </c>
      <c r="B147" s="15"/>
      <c r="C147" s="15"/>
      <c r="D147" s="15"/>
      <c r="E147" s="15"/>
      <c r="F147" s="15"/>
      <c r="G147" s="16"/>
      <c r="H147" s="68"/>
      <c r="I147" s="15"/>
      <c r="J147" s="15"/>
      <c r="K147" s="15"/>
      <c r="L147" s="15"/>
      <c r="M147" s="23"/>
      <c r="N147" s="15"/>
    </row>
    <row r="148" spans="1:14" s="25" customFormat="1" ht="67.5" customHeight="1" thickTop="1" thickBot="1" x14ac:dyDescent="0.3">
      <c r="A148" s="16">
        <v>146</v>
      </c>
      <c r="B148" s="15"/>
      <c r="C148" s="15"/>
      <c r="D148" s="15"/>
      <c r="E148" s="15"/>
      <c r="F148" s="15"/>
      <c r="G148" s="16"/>
      <c r="H148" s="68"/>
      <c r="I148" s="15"/>
      <c r="J148" s="15"/>
      <c r="K148" s="15"/>
      <c r="L148" s="15"/>
      <c r="M148" s="23"/>
      <c r="N148" s="15"/>
    </row>
    <row r="149" spans="1:14" s="25" customFormat="1" ht="67.5" customHeight="1" thickTop="1" thickBot="1" x14ac:dyDescent="0.3">
      <c r="A149" s="15">
        <v>147</v>
      </c>
      <c r="B149" s="15"/>
      <c r="C149" s="15"/>
      <c r="D149" s="15"/>
      <c r="E149" s="15"/>
      <c r="F149" s="15"/>
      <c r="G149" s="16"/>
      <c r="H149" s="68"/>
      <c r="I149" s="15"/>
      <c r="J149" s="15"/>
      <c r="K149" s="15"/>
      <c r="L149" s="15"/>
      <c r="M149" s="23"/>
      <c r="N149" s="15"/>
    </row>
    <row r="150" spans="1:14" s="25" customFormat="1" ht="67.5" customHeight="1" thickTop="1" thickBot="1" x14ac:dyDescent="0.3">
      <c r="A150" s="15">
        <v>148</v>
      </c>
      <c r="B150" s="15"/>
      <c r="C150" s="15"/>
      <c r="D150" s="15"/>
      <c r="E150" s="15"/>
      <c r="F150" s="15"/>
      <c r="G150" s="16"/>
      <c r="H150" s="68"/>
      <c r="I150" s="15"/>
      <c r="J150" s="15"/>
      <c r="K150" s="15"/>
      <c r="L150" s="15"/>
      <c r="M150" s="23"/>
      <c r="N150" s="15"/>
    </row>
    <row r="151" spans="1:14" s="25" customFormat="1" ht="67.5" customHeight="1" thickTop="1" thickBot="1" x14ac:dyDescent="0.3">
      <c r="A151" s="16">
        <v>149</v>
      </c>
      <c r="B151" s="15"/>
      <c r="C151" s="15"/>
      <c r="D151" s="15"/>
      <c r="E151" s="15"/>
      <c r="F151" s="15"/>
      <c r="G151" s="16"/>
      <c r="H151" s="68"/>
      <c r="I151" s="15"/>
      <c r="J151" s="15"/>
      <c r="K151" s="15"/>
      <c r="L151" s="15"/>
      <c r="M151" s="23"/>
      <c r="N151" s="15"/>
    </row>
    <row r="152" spans="1:14" s="25" customFormat="1" ht="67.5" customHeight="1" thickTop="1" thickBot="1" x14ac:dyDescent="0.3">
      <c r="A152" s="15">
        <v>150</v>
      </c>
      <c r="B152" s="15"/>
      <c r="C152" s="15"/>
      <c r="D152" s="15"/>
      <c r="E152" s="15"/>
      <c r="F152" s="15"/>
      <c r="G152" s="16"/>
      <c r="H152" s="68"/>
      <c r="I152" s="15"/>
      <c r="J152" s="15"/>
      <c r="K152" s="15"/>
      <c r="L152" s="15"/>
      <c r="M152" s="23"/>
      <c r="N152" s="15"/>
    </row>
    <row r="153" spans="1:14" s="25" customFormat="1" ht="67.5" customHeight="1" thickTop="1" thickBot="1" x14ac:dyDescent="0.3">
      <c r="A153" s="15">
        <v>151</v>
      </c>
      <c r="B153" s="15"/>
      <c r="C153" s="15"/>
      <c r="D153" s="15"/>
      <c r="E153" s="15"/>
      <c r="F153" s="15"/>
      <c r="G153" s="16"/>
      <c r="H153" s="68"/>
      <c r="I153" s="15"/>
      <c r="J153" s="15"/>
      <c r="K153" s="15"/>
      <c r="L153" s="15"/>
      <c r="M153" s="23"/>
      <c r="N153" s="15"/>
    </row>
    <row r="154" spans="1:14" s="25" customFormat="1" ht="67.5" customHeight="1" thickTop="1" thickBot="1" x14ac:dyDescent="0.3">
      <c r="A154" s="16">
        <v>152</v>
      </c>
      <c r="B154" s="15"/>
      <c r="C154" s="15"/>
      <c r="D154" s="15"/>
      <c r="E154" s="15"/>
      <c r="F154" s="15"/>
      <c r="G154" s="16"/>
      <c r="H154" s="68"/>
      <c r="I154" s="15"/>
      <c r="J154" s="15"/>
      <c r="K154" s="15"/>
      <c r="L154" s="15"/>
      <c r="M154" s="23"/>
      <c r="N154" s="15"/>
    </row>
    <row r="155" spans="1:14" s="25" customFormat="1" ht="67.5" customHeight="1" thickTop="1" thickBot="1" x14ac:dyDescent="0.3">
      <c r="A155" s="15">
        <v>153</v>
      </c>
      <c r="B155" s="15"/>
      <c r="C155" s="15"/>
      <c r="D155" s="15"/>
      <c r="E155" s="15"/>
      <c r="F155" s="15"/>
      <c r="G155" s="16"/>
      <c r="H155" s="68"/>
      <c r="I155" s="15"/>
      <c r="J155" s="15"/>
      <c r="K155" s="15"/>
      <c r="L155" s="15"/>
      <c r="M155" s="23"/>
      <c r="N155" s="15"/>
    </row>
    <row r="156" spans="1:14" s="25" customFormat="1" ht="67.5" customHeight="1" thickTop="1" thickBot="1" x14ac:dyDescent="0.3">
      <c r="A156" s="15"/>
      <c r="B156" s="15"/>
      <c r="C156" s="15"/>
      <c r="D156" s="15"/>
      <c r="E156" s="15"/>
      <c r="F156" s="15"/>
      <c r="G156" s="16"/>
      <c r="H156" s="68"/>
      <c r="I156" s="15"/>
      <c r="J156" s="15"/>
      <c r="K156" s="15"/>
      <c r="L156" s="15"/>
      <c r="M156" s="23"/>
      <c r="N156" s="15"/>
    </row>
    <row r="157" spans="1:14" ht="67.5" customHeight="1" thickTop="1" thickBot="1" x14ac:dyDescent="0.3">
      <c r="A157" s="16"/>
      <c r="B157" s="7"/>
      <c r="C157" s="7"/>
      <c r="D157" s="7"/>
      <c r="E157" s="7"/>
      <c r="F157" s="7"/>
      <c r="G157" s="16"/>
      <c r="H157" s="69"/>
      <c r="I157" s="7"/>
      <c r="J157" s="7"/>
      <c r="K157" s="7"/>
      <c r="L157" s="15"/>
      <c r="M157" s="23"/>
      <c r="N157" s="7"/>
    </row>
    <row r="158" spans="1:14" ht="67.5" customHeight="1" thickTop="1" thickBot="1" x14ac:dyDescent="0.3">
      <c r="A158" s="16"/>
      <c r="B158" s="7"/>
      <c r="C158" s="7"/>
      <c r="D158" s="7"/>
      <c r="E158" s="7"/>
      <c r="F158" s="7"/>
      <c r="G158" s="16"/>
      <c r="H158" s="69"/>
      <c r="I158" s="7"/>
      <c r="J158" s="7"/>
      <c r="K158" s="7"/>
      <c r="L158" s="15"/>
      <c r="M158" s="23"/>
      <c r="N158" s="7"/>
    </row>
    <row r="159" spans="1:14" ht="67.5" customHeight="1" thickTop="1" thickBot="1" x14ac:dyDescent="0.3">
      <c r="A159" s="15"/>
      <c r="B159" s="7"/>
      <c r="C159" s="7"/>
      <c r="D159" s="7"/>
      <c r="E159" s="7"/>
      <c r="F159" s="7"/>
      <c r="G159" s="16"/>
      <c r="H159" s="69"/>
      <c r="I159" s="7"/>
      <c r="J159" s="7"/>
      <c r="K159" s="7"/>
      <c r="L159" s="15"/>
      <c r="M159" s="23"/>
      <c r="N159" s="7"/>
    </row>
    <row r="160" spans="1:14" ht="67.5" customHeight="1" thickTop="1" thickBot="1" x14ac:dyDescent="0.3">
      <c r="A160" s="7"/>
      <c r="B160" s="7"/>
      <c r="C160" s="7"/>
      <c r="D160" s="7"/>
      <c r="E160" s="7"/>
      <c r="F160" s="7"/>
      <c r="G160" s="16"/>
      <c r="H160" s="69"/>
      <c r="I160" s="7"/>
      <c r="J160" s="7"/>
      <c r="K160" s="7"/>
      <c r="L160" s="15"/>
      <c r="M160" s="23"/>
      <c r="N160" s="7"/>
    </row>
    <row r="161" spans="1:14" ht="67.5" customHeight="1" thickTop="1" thickBot="1" x14ac:dyDescent="0.3">
      <c r="A161" s="7"/>
      <c r="B161" s="7"/>
      <c r="C161" s="7"/>
      <c r="D161" s="7"/>
      <c r="E161" s="7"/>
      <c r="F161" s="7"/>
      <c r="G161" s="16"/>
      <c r="H161" s="69"/>
      <c r="I161" s="7"/>
      <c r="J161" s="7"/>
      <c r="K161" s="7"/>
      <c r="L161" s="15"/>
      <c r="M161" s="23"/>
      <c r="N161" s="7"/>
    </row>
    <row r="162" spans="1:14" ht="67.5" customHeight="1" thickTop="1" thickBot="1" x14ac:dyDescent="0.3">
      <c r="A162" s="7"/>
      <c r="B162" s="7"/>
      <c r="C162" s="7"/>
      <c r="D162" s="7"/>
      <c r="E162" s="7"/>
      <c r="F162" s="7"/>
      <c r="G162" s="16"/>
      <c r="H162" s="69"/>
      <c r="I162" s="7"/>
      <c r="J162" s="7"/>
      <c r="K162" s="7"/>
      <c r="L162" s="15"/>
      <c r="M162" s="23"/>
      <c r="N162" s="7"/>
    </row>
    <row r="163" spans="1:14" ht="67.5" customHeight="1" thickTop="1" thickBot="1" x14ac:dyDescent="0.3">
      <c r="A163" s="7"/>
      <c r="B163" s="7"/>
      <c r="C163" s="7"/>
      <c r="D163" s="7"/>
      <c r="E163" s="7"/>
      <c r="F163" s="7"/>
      <c r="G163" s="16"/>
      <c r="H163" s="69"/>
      <c r="I163" s="7"/>
      <c r="J163" s="7"/>
      <c r="K163" s="7"/>
      <c r="L163" s="15"/>
      <c r="M163" s="23"/>
      <c r="N163" s="7"/>
    </row>
    <row r="164" spans="1:14" ht="67.5" customHeight="1" thickTop="1" thickBot="1" x14ac:dyDescent="0.3">
      <c r="A164" s="7"/>
      <c r="B164" s="7"/>
      <c r="C164" s="7"/>
      <c r="D164" s="7"/>
      <c r="E164" s="7"/>
      <c r="F164" s="7"/>
      <c r="G164" s="16"/>
      <c r="H164" s="69"/>
      <c r="I164" s="7"/>
      <c r="J164" s="7"/>
      <c r="K164" s="7"/>
      <c r="L164" s="15"/>
      <c r="M164" s="23"/>
      <c r="N164" s="7"/>
    </row>
    <row r="165" spans="1:14" ht="67.5" customHeight="1" thickTop="1" thickBot="1" x14ac:dyDescent="0.3">
      <c r="A165" s="7"/>
      <c r="B165" s="7"/>
      <c r="C165" s="7"/>
      <c r="D165" s="7"/>
      <c r="E165" s="7"/>
      <c r="F165" s="7"/>
      <c r="G165" s="16"/>
      <c r="H165" s="69"/>
      <c r="I165" s="7"/>
      <c r="J165" s="7"/>
      <c r="K165" s="7"/>
      <c r="L165" s="15"/>
      <c r="M165" s="23"/>
      <c r="N165" s="7"/>
    </row>
    <row r="166" spans="1:14" ht="67.5" customHeight="1" thickTop="1" thickBot="1" x14ac:dyDescent="0.3">
      <c r="A166" s="7"/>
      <c r="B166" s="7"/>
      <c r="C166" s="7"/>
      <c r="D166" s="7"/>
      <c r="E166" s="7"/>
      <c r="F166" s="7"/>
      <c r="G166" s="16"/>
      <c r="H166" s="69"/>
      <c r="I166" s="7"/>
      <c r="J166" s="7"/>
      <c r="K166" s="7"/>
      <c r="L166" s="15"/>
      <c r="M166" s="23"/>
      <c r="N166" s="7"/>
    </row>
    <row r="167" spans="1:14" ht="67.5" customHeight="1" thickTop="1" thickBot="1" x14ac:dyDescent="0.3">
      <c r="A167" s="7"/>
      <c r="B167" s="7"/>
      <c r="C167" s="7"/>
      <c r="D167" s="7"/>
      <c r="E167" s="7"/>
      <c r="F167" s="7"/>
      <c r="G167" s="16"/>
      <c r="H167" s="69"/>
      <c r="I167" s="7"/>
      <c r="J167" s="7"/>
      <c r="K167" s="7"/>
      <c r="L167" s="15"/>
      <c r="M167" s="23"/>
      <c r="N167" s="7"/>
    </row>
    <row r="168" spans="1:14" ht="67.5" customHeight="1" thickTop="1" thickBot="1" x14ac:dyDescent="0.3">
      <c r="A168" s="7"/>
      <c r="B168" s="7"/>
      <c r="C168" s="7"/>
      <c r="D168" s="7"/>
      <c r="E168" s="7"/>
      <c r="F168" s="7"/>
      <c r="G168" s="16"/>
      <c r="H168" s="69"/>
      <c r="I168" s="7"/>
      <c r="J168" s="7"/>
      <c r="K168" s="7"/>
      <c r="L168" s="15"/>
      <c r="M168" s="23"/>
      <c r="N168" s="7"/>
    </row>
    <row r="169" spans="1:14" ht="67.5" customHeight="1" thickTop="1" thickBot="1" x14ac:dyDescent="0.3">
      <c r="A169" s="7"/>
      <c r="B169" s="7"/>
      <c r="C169" s="7"/>
      <c r="D169" s="7"/>
      <c r="E169" s="7"/>
      <c r="F169" s="7"/>
      <c r="G169" s="16"/>
      <c r="H169" s="69"/>
      <c r="I169" s="7"/>
      <c r="J169" s="7"/>
      <c r="K169" s="7"/>
      <c r="L169" s="27"/>
      <c r="N169" s="7"/>
    </row>
    <row r="170" spans="1:14" ht="67.5" customHeight="1" thickTop="1" thickBot="1" x14ac:dyDescent="0.3">
      <c r="A170" s="7"/>
      <c r="B170" s="7"/>
      <c r="C170" s="7"/>
      <c r="D170" s="7"/>
      <c r="E170" s="7"/>
      <c r="F170" s="7"/>
      <c r="G170" s="16"/>
      <c r="H170" s="69"/>
      <c r="I170" s="7"/>
      <c r="J170" s="7"/>
      <c r="K170" s="7"/>
      <c r="L170" s="7"/>
      <c r="N170" s="7"/>
    </row>
    <row r="171" spans="1:14" ht="67.5" customHeight="1" thickTop="1" x14ac:dyDescent="0.25"/>
  </sheetData>
  <autoFilter ref="A1:L70"/>
  <pageMargins left="0.7" right="0.7" top="0.75" bottom="0.75" header="0.3" footer="0.3"/>
  <pageSetup scale="30" orientation="portrait" r:id="rId1"/>
  <colBreaks count="1" manualBreakCount="1">
    <brk id="14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54"/>
  <sheetViews>
    <sheetView zoomScale="70" zoomScaleNormal="70" workbookViewId="0">
      <selection activeCell="G114" sqref="G114"/>
    </sheetView>
  </sheetViews>
  <sheetFormatPr defaultRowHeight="114.75" customHeight="1" thickTop="1" thickBottom="1" x14ac:dyDescent="0.3"/>
  <cols>
    <col min="1" max="1" width="5.7109375" style="14" customWidth="1"/>
    <col min="2" max="2" width="37.7109375" style="6" customWidth="1"/>
    <col min="3" max="3" width="22" style="1" customWidth="1"/>
    <col min="4" max="4" width="19.7109375" style="17" customWidth="1"/>
    <col min="5" max="5" width="27.85546875" style="116" customWidth="1"/>
    <col min="6" max="6" width="15.5703125" style="13" customWidth="1"/>
    <col min="7" max="7" width="46.42578125" style="1" customWidth="1"/>
    <col min="8" max="8" width="15.85546875" style="28" customWidth="1"/>
    <col min="9" max="9" width="20.42578125" style="54" customWidth="1"/>
    <col min="10" max="10" width="44.7109375" style="14" customWidth="1"/>
    <col min="11" max="11" width="24.140625" style="14" customWidth="1"/>
    <col min="12" max="12" width="19.7109375" style="1" customWidth="1"/>
    <col min="13" max="13" width="14" style="114" customWidth="1"/>
    <col min="14" max="14" width="14" style="22" customWidth="1"/>
    <col min="15" max="15" width="9.140625" style="1"/>
    <col min="16" max="16" width="18.28515625" style="1" customWidth="1"/>
    <col min="17" max="73" width="9.140625" style="20"/>
    <col min="74" max="16384" width="9.140625" style="1"/>
  </cols>
  <sheetData>
    <row r="1" spans="1:73" s="32" customFormat="1" ht="114.75" customHeight="1" thickTop="1" thickBot="1" x14ac:dyDescent="0.3">
      <c r="A1" s="45" t="s">
        <v>0</v>
      </c>
      <c r="B1" s="46" t="s">
        <v>14</v>
      </c>
      <c r="C1" s="47" t="s">
        <v>13</v>
      </c>
      <c r="D1" s="48" t="s">
        <v>12</v>
      </c>
      <c r="E1" s="52" t="s">
        <v>2</v>
      </c>
      <c r="F1" s="52" t="s">
        <v>3</v>
      </c>
      <c r="G1" s="50" t="s">
        <v>4</v>
      </c>
      <c r="H1" s="45" t="s">
        <v>5</v>
      </c>
      <c r="I1" s="49" t="s">
        <v>6</v>
      </c>
      <c r="J1" s="49" t="s">
        <v>7</v>
      </c>
      <c r="K1" s="49" t="s">
        <v>8</v>
      </c>
      <c r="L1" s="50" t="s">
        <v>10</v>
      </c>
      <c r="M1" s="56" t="s">
        <v>16</v>
      </c>
      <c r="N1" s="56" t="s">
        <v>870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</row>
    <row r="2" spans="1:73" s="12" customFormat="1" ht="114.75" customHeight="1" thickTop="1" thickBot="1" x14ac:dyDescent="0.3">
      <c r="A2" s="15">
        <v>1</v>
      </c>
      <c r="B2" s="9" t="s">
        <v>67</v>
      </c>
      <c r="C2" s="3" t="s">
        <v>18</v>
      </c>
      <c r="D2" s="16" t="s">
        <v>68</v>
      </c>
      <c r="E2" s="39" t="s">
        <v>23</v>
      </c>
      <c r="F2" s="39">
        <v>986.4</v>
      </c>
      <c r="G2" s="9" t="s">
        <v>19</v>
      </c>
      <c r="H2" s="19" t="s">
        <v>65</v>
      </c>
      <c r="I2" s="5" t="s">
        <v>66</v>
      </c>
      <c r="J2" s="5" t="s">
        <v>69</v>
      </c>
      <c r="K2" s="5" t="s">
        <v>20</v>
      </c>
      <c r="L2" s="9" t="s">
        <v>21</v>
      </c>
      <c r="M2" s="23">
        <v>0</v>
      </c>
      <c r="N2" s="16">
        <v>246.6</v>
      </c>
    </row>
    <row r="3" spans="1:73" ht="114.75" customHeight="1" thickTop="1" thickBot="1" x14ac:dyDescent="0.3">
      <c r="A3" s="4">
        <v>2</v>
      </c>
      <c r="B3" s="3" t="s">
        <v>72</v>
      </c>
      <c r="C3" s="3" t="s">
        <v>18</v>
      </c>
      <c r="D3" s="16" t="s">
        <v>71</v>
      </c>
      <c r="E3" s="39" t="s">
        <v>70</v>
      </c>
      <c r="F3" s="22">
        <v>8981</v>
      </c>
      <c r="G3" s="3" t="s">
        <v>75</v>
      </c>
      <c r="H3" s="19" t="s">
        <v>73</v>
      </c>
      <c r="I3" s="5" t="s">
        <v>74</v>
      </c>
      <c r="J3" s="5" t="s">
        <v>76</v>
      </c>
      <c r="K3" s="5" t="s">
        <v>22</v>
      </c>
      <c r="L3" s="9" t="s">
        <v>21</v>
      </c>
      <c r="M3" s="23">
        <v>0</v>
      </c>
      <c r="N3" s="22">
        <v>3685.96</v>
      </c>
    </row>
    <row r="4" spans="1:73" ht="114.75" customHeight="1" thickTop="1" thickBot="1" x14ac:dyDescent="0.3">
      <c r="A4" s="4">
        <v>3</v>
      </c>
      <c r="B4" s="3" t="s">
        <v>81</v>
      </c>
      <c r="C4" s="3" t="s">
        <v>18</v>
      </c>
      <c r="D4" s="16" t="s">
        <v>78</v>
      </c>
      <c r="E4" s="116" t="s">
        <v>77</v>
      </c>
      <c r="F4" s="22">
        <v>869</v>
      </c>
      <c r="G4" s="3" t="s">
        <v>80</v>
      </c>
      <c r="H4" s="19" t="s">
        <v>79</v>
      </c>
      <c r="I4" s="5" t="s">
        <v>82</v>
      </c>
      <c r="J4" s="5" t="s">
        <v>83</v>
      </c>
      <c r="K4" s="5" t="s">
        <v>22</v>
      </c>
      <c r="L4" s="9" t="s">
        <v>21</v>
      </c>
      <c r="M4" s="23">
        <v>33.630000000000003</v>
      </c>
      <c r="N4" s="22">
        <v>77.510000000000005</v>
      </c>
    </row>
    <row r="5" spans="1:73" ht="114.75" customHeight="1" thickTop="1" thickBot="1" x14ac:dyDescent="0.3">
      <c r="A5" s="15">
        <v>4</v>
      </c>
      <c r="B5" s="3" t="s">
        <v>87</v>
      </c>
      <c r="C5" s="3" t="s">
        <v>18</v>
      </c>
      <c r="D5" s="16" t="s">
        <v>85</v>
      </c>
      <c r="E5" s="39" t="s">
        <v>84</v>
      </c>
      <c r="F5" s="22">
        <v>5400</v>
      </c>
      <c r="G5" s="3" t="s">
        <v>89</v>
      </c>
      <c r="H5" s="19" t="s">
        <v>86</v>
      </c>
      <c r="I5" s="5" t="s">
        <v>88</v>
      </c>
      <c r="J5" s="5" t="s">
        <v>83</v>
      </c>
      <c r="K5" s="5" t="s">
        <v>22</v>
      </c>
      <c r="L5" s="9" t="s">
        <v>21</v>
      </c>
      <c r="M5" s="23">
        <v>900</v>
      </c>
      <c r="N5" s="22">
        <v>1350</v>
      </c>
    </row>
    <row r="6" spans="1:73" ht="114.75" customHeight="1" thickTop="1" thickBot="1" x14ac:dyDescent="0.3">
      <c r="A6" s="4">
        <v>5</v>
      </c>
      <c r="B6" s="3" t="s">
        <v>94</v>
      </c>
      <c r="C6" s="3" t="s">
        <v>18</v>
      </c>
      <c r="D6" s="16" t="s">
        <v>92</v>
      </c>
      <c r="E6" s="39" t="s">
        <v>91</v>
      </c>
      <c r="F6" s="22">
        <v>4270</v>
      </c>
      <c r="G6" s="3" t="s">
        <v>95</v>
      </c>
      <c r="H6" s="19" t="s">
        <v>90</v>
      </c>
      <c r="I6" s="5" t="s">
        <v>93</v>
      </c>
      <c r="J6" s="5" t="s">
        <v>96</v>
      </c>
      <c r="K6" s="5" t="s">
        <v>22</v>
      </c>
      <c r="L6" s="75" t="s">
        <v>43</v>
      </c>
      <c r="M6" s="60">
        <v>0</v>
      </c>
      <c r="N6" s="79">
        <v>4270</v>
      </c>
    </row>
    <row r="7" spans="1:73" ht="114.75" customHeight="1" thickTop="1" thickBot="1" x14ac:dyDescent="0.3">
      <c r="A7" s="4">
        <v>6</v>
      </c>
      <c r="B7" s="3" t="s">
        <v>99</v>
      </c>
      <c r="C7" s="3" t="s">
        <v>18</v>
      </c>
      <c r="D7" s="16" t="s">
        <v>98</v>
      </c>
      <c r="E7" s="39" t="s">
        <v>97</v>
      </c>
      <c r="F7" s="22">
        <v>238100</v>
      </c>
      <c r="G7" s="3" t="s">
        <v>101</v>
      </c>
      <c r="H7" s="19" t="s">
        <v>100</v>
      </c>
      <c r="I7" s="5" t="s">
        <v>102</v>
      </c>
      <c r="J7" s="5" t="s">
        <v>103</v>
      </c>
      <c r="K7" s="5" t="s">
        <v>22</v>
      </c>
      <c r="L7" s="9" t="s">
        <v>21</v>
      </c>
      <c r="M7" s="23">
        <v>7185</v>
      </c>
      <c r="N7" s="22">
        <v>19724</v>
      </c>
    </row>
    <row r="8" spans="1:73" ht="114.75" customHeight="1" thickTop="1" thickBot="1" x14ac:dyDescent="0.3">
      <c r="A8" s="15">
        <v>7</v>
      </c>
      <c r="B8" s="3" t="s">
        <v>106</v>
      </c>
      <c r="C8" s="3" t="s">
        <v>18</v>
      </c>
      <c r="D8" s="16" t="s">
        <v>107</v>
      </c>
      <c r="E8" s="39" t="s">
        <v>105</v>
      </c>
      <c r="F8" s="22">
        <v>8500</v>
      </c>
      <c r="G8" s="3" t="s">
        <v>109</v>
      </c>
      <c r="H8" s="19" t="s">
        <v>104</v>
      </c>
      <c r="I8" s="5" t="s">
        <v>108</v>
      </c>
      <c r="J8" s="5" t="s">
        <v>110</v>
      </c>
      <c r="K8" s="5" t="s">
        <v>22</v>
      </c>
      <c r="L8" s="75" t="s">
        <v>43</v>
      </c>
      <c r="M8" s="60">
        <v>0</v>
      </c>
      <c r="N8" s="79">
        <v>8490</v>
      </c>
    </row>
    <row r="9" spans="1:73" ht="114.75" customHeight="1" thickTop="1" thickBot="1" x14ac:dyDescent="0.3">
      <c r="A9" s="4">
        <v>8</v>
      </c>
      <c r="B9" s="3" t="s">
        <v>111</v>
      </c>
      <c r="C9" s="3" t="s">
        <v>18</v>
      </c>
      <c r="D9" s="16" t="s">
        <v>114</v>
      </c>
      <c r="E9" s="39" t="s">
        <v>113</v>
      </c>
      <c r="F9" s="22">
        <v>155998</v>
      </c>
      <c r="G9" s="3" t="s">
        <v>116</v>
      </c>
      <c r="H9" s="19" t="s">
        <v>112</v>
      </c>
      <c r="I9" s="5" t="s">
        <v>115</v>
      </c>
      <c r="J9" s="5" t="s">
        <v>117</v>
      </c>
      <c r="K9" s="5" t="s">
        <v>22</v>
      </c>
      <c r="L9" s="9" t="s">
        <v>21</v>
      </c>
      <c r="M9" s="23">
        <v>3990.26</v>
      </c>
      <c r="N9" s="22">
        <v>0</v>
      </c>
    </row>
    <row r="10" spans="1:73" ht="114.75" customHeight="1" thickTop="1" thickBot="1" x14ac:dyDescent="0.3">
      <c r="A10" s="4">
        <v>9</v>
      </c>
      <c r="B10" s="3" t="s">
        <v>27</v>
      </c>
      <c r="C10" s="3" t="s">
        <v>18</v>
      </c>
      <c r="D10" s="16" t="s">
        <v>118</v>
      </c>
      <c r="E10" s="39" t="s">
        <v>39</v>
      </c>
      <c r="F10" s="22">
        <v>47060</v>
      </c>
      <c r="G10" s="3" t="s">
        <v>121</v>
      </c>
      <c r="H10" s="19" t="s">
        <v>119</v>
      </c>
      <c r="I10" s="5" t="s">
        <v>120</v>
      </c>
      <c r="J10" s="5" t="s">
        <v>117</v>
      </c>
      <c r="K10" s="5" t="s">
        <v>22</v>
      </c>
      <c r="L10" s="9" t="s">
        <v>21</v>
      </c>
      <c r="M10" s="23">
        <v>0</v>
      </c>
      <c r="N10" s="22">
        <v>8159</v>
      </c>
    </row>
    <row r="11" spans="1:73" ht="114.75" customHeight="1" thickTop="1" thickBot="1" x14ac:dyDescent="0.3">
      <c r="A11" s="15">
        <v>10</v>
      </c>
      <c r="B11" s="3" t="s">
        <v>31</v>
      </c>
      <c r="C11" s="3" t="s">
        <v>18</v>
      </c>
      <c r="D11" s="16" t="s">
        <v>124</v>
      </c>
      <c r="E11" s="39" t="s">
        <v>26</v>
      </c>
      <c r="F11" s="22">
        <v>24819</v>
      </c>
      <c r="G11" s="3" t="s">
        <v>126</v>
      </c>
      <c r="H11" s="19" t="s">
        <v>122</v>
      </c>
      <c r="I11" s="5" t="s">
        <v>123</v>
      </c>
      <c r="J11" s="5" t="s">
        <v>117</v>
      </c>
      <c r="K11" s="5" t="s">
        <v>22</v>
      </c>
      <c r="L11" s="9" t="s">
        <v>21</v>
      </c>
      <c r="M11" s="23">
        <v>0</v>
      </c>
      <c r="N11" s="22">
        <v>1732.5</v>
      </c>
    </row>
    <row r="12" spans="1:73" ht="114.75" customHeight="1" thickTop="1" thickBot="1" x14ac:dyDescent="0.3">
      <c r="A12" s="4">
        <v>11</v>
      </c>
      <c r="B12" s="3" t="s">
        <v>24</v>
      </c>
      <c r="C12" s="3" t="s">
        <v>18</v>
      </c>
      <c r="D12" s="16" t="s">
        <v>128</v>
      </c>
      <c r="E12" s="39" t="s">
        <v>15</v>
      </c>
      <c r="F12" s="22">
        <v>24470</v>
      </c>
      <c r="G12" s="3" t="s">
        <v>129</v>
      </c>
      <c r="H12" s="19" t="s">
        <v>127</v>
      </c>
      <c r="I12" s="5" t="s">
        <v>123</v>
      </c>
      <c r="J12" s="5" t="s">
        <v>117</v>
      </c>
      <c r="K12" s="5" t="s">
        <v>22</v>
      </c>
      <c r="L12" s="9" t="s">
        <v>21</v>
      </c>
      <c r="M12" s="23">
        <v>0</v>
      </c>
      <c r="N12" s="22">
        <v>3057.65</v>
      </c>
    </row>
    <row r="13" spans="1:73" ht="114.75" customHeight="1" thickTop="1" thickBot="1" x14ac:dyDescent="0.3">
      <c r="A13" s="4">
        <v>12</v>
      </c>
      <c r="B13" s="3" t="s">
        <v>31</v>
      </c>
      <c r="C13" s="3" t="s">
        <v>18</v>
      </c>
      <c r="D13" s="16" t="s">
        <v>130</v>
      </c>
      <c r="E13" s="39" t="s">
        <v>15</v>
      </c>
      <c r="F13" s="22">
        <v>44925</v>
      </c>
      <c r="G13" s="3" t="s">
        <v>125</v>
      </c>
      <c r="H13" s="19" t="s">
        <v>131</v>
      </c>
      <c r="I13" s="5" t="s">
        <v>132</v>
      </c>
      <c r="J13" s="5" t="s">
        <v>117</v>
      </c>
      <c r="K13" s="5" t="s">
        <v>22</v>
      </c>
      <c r="L13" s="9" t="s">
        <v>21</v>
      </c>
      <c r="M13" s="23">
        <v>0</v>
      </c>
      <c r="N13" s="22">
        <v>7553</v>
      </c>
    </row>
    <row r="14" spans="1:73" ht="114.75" customHeight="1" thickTop="1" thickBot="1" x14ac:dyDescent="0.3">
      <c r="A14" s="4">
        <v>13</v>
      </c>
      <c r="B14" s="3" t="s">
        <v>24</v>
      </c>
      <c r="C14" s="3" t="s">
        <v>18</v>
      </c>
      <c r="D14" s="16" t="s">
        <v>134</v>
      </c>
      <c r="E14" s="39" t="s">
        <v>15</v>
      </c>
      <c r="F14" s="22">
        <v>111200</v>
      </c>
      <c r="G14" s="3" t="s">
        <v>125</v>
      </c>
      <c r="H14" s="19" t="s">
        <v>133</v>
      </c>
      <c r="I14" s="5" t="s">
        <v>123</v>
      </c>
      <c r="J14" s="5" t="s">
        <v>117</v>
      </c>
      <c r="K14" s="5" t="s">
        <v>22</v>
      </c>
      <c r="L14" s="9" t="s">
        <v>21</v>
      </c>
      <c r="M14" s="23">
        <v>0</v>
      </c>
      <c r="N14" s="22">
        <v>12148.86</v>
      </c>
    </row>
    <row r="15" spans="1:73" ht="114.75" customHeight="1" thickTop="1" thickBot="1" x14ac:dyDescent="0.3">
      <c r="A15" s="15">
        <v>14</v>
      </c>
      <c r="B15" s="3" t="s">
        <v>137</v>
      </c>
      <c r="C15" s="3" t="s">
        <v>18</v>
      </c>
      <c r="D15" s="16" t="s">
        <v>136</v>
      </c>
      <c r="E15" s="39" t="s">
        <v>135</v>
      </c>
      <c r="F15" s="22">
        <v>39792</v>
      </c>
      <c r="G15" s="3" t="s">
        <v>138</v>
      </c>
      <c r="H15" s="19" t="s">
        <v>140</v>
      </c>
      <c r="I15" s="5" t="s">
        <v>139</v>
      </c>
      <c r="J15" s="5" t="s">
        <v>117</v>
      </c>
      <c r="K15" s="5" t="s">
        <v>22</v>
      </c>
      <c r="L15" s="9" t="s">
        <v>21</v>
      </c>
      <c r="M15" s="23">
        <v>1387</v>
      </c>
      <c r="N15" s="22">
        <v>9897</v>
      </c>
    </row>
    <row r="16" spans="1:73" ht="114.75" customHeight="1" thickTop="1" thickBot="1" x14ac:dyDescent="0.3">
      <c r="A16" s="4">
        <v>15</v>
      </c>
      <c r="B16" s="55" t="s">
        <v>143</v>
      </c>
      <c r="C16" s="3" t="s">
        <v>18</v>
      </c>
      <c r="D16" s="16" t="s">
        <v>144</v>
      </c>
      <c r="E16" s="39" t="s">
        <v>145</v>
      </c>
      <c r="F16" s="22">
        <v>35990</v>
      </c>
      <c r="G16" s="3" t="s">
        <v>146</v>
      </c>
      <c r="H16" s="19" t="s">
        <v>141</v>
      </c>
      <c r="I16" s="5" t="s">
        <v>142</v>
      </c>
      <c r="J16" s="5" t="s">
        <v>147</v>
      </c>
      <c r="K16" s="5" t="s">
        <v>22</v>
      </c>
      <c r="L16" s="9" t="s">
        <v>21</v>
      </c>
      <c r="M16" s="23">
        <v>1239.5</v>
      </c>
      <c r="N16" s="22">
        <v>6165</v>
      </c>
    </row>
    <row r="17" spans="1:14" ht="114.75" customHeight="1" thickTop="1" thickBot="1" x14ac:dyDescent="0.3">
      <c r="A17" s="4">
        <v>16</v>
      </c>
      <c r="B17" s="3" t="s">
        <v>31</v>
      </c>
      <c r="C17" s="3" t="s">
        <v>18</v>
      </c>
      <c r="D17" s="16" t="s">
        <v>148</v>
      </c>
      <c r="E17" s="39" t="s">
        <v>63</v>
      </c>
      <c r="F17" s="22">
        <v>19000</v>
      </c>
      <c r="G17" s="3" t="s">
        <v>150</v>
      </c>
      <c r="H17" s="19" t="s">
        <v>151</v>
      </c>
      <c r="I17" s="5" t="s">
        <v>149</v>
      </c>
      <c r="J17" s="5" t="s">
        <v>147</v>
      </c>
      <c r="K17" s="5" t="s">
        <v>22</v>
      </c>
      <c r="L17" s="9" t="s">
        <v>21</v>
      </c>
      <c r="M17" s="23">
        <v>0</v>
      </c>
      <c r="N17" s="22">
        <v>934.9</v>
      </c>
    </row>
    <row r="18" spans="1:14" ht="114.75" customHeight="1" thickTop="1" thickBot="1" x14ac:dyDescent="0.3">
      <c r="A18" s="4">
        <v>17</v>
      </c>
      <c r="B18" s="3" t="s">
        <v>27</v>
      </c>
      <c r="C18" s="3" t="s">
        <v>18</v>
      </c>
      <c r="D18" s="16" t="s">
        <v>153</v>
      </c>
      <c r="E18" s="39" t="s">
        <v>26</v>
      </c>
      <c r="F18" s="22">
        <v>21776</v>
      </c>
      <c r="G18" s="3" t="s">
        <v>154</v>
      </c>
      <c r="H18" s="19" t="s">
        <v>152</v>
      </c>
      <c r="I18" s="5" t="s">
        <v>149</v>
      </c>
      <c r="J18" s="5" t="s">
        <v>147</v>
      </c>
      <c r="K18" s="5" t="s">
        <v>22</v>
      </c>
      <c r="L18" s="9" t="s">
        <v>21</v>
      </c>
      <c r="M18" s="23">
        <v>0</v>
      </c>
      <c r="N18" s="22">
        <v>4819.6000000000004</v>
      </c>
    </row>
    <row r="19" spans="1:14" ht="114.75" customHeight="1" thickTop="1" thickBot="1" x14ac:dyDescent="0.3">
      <c r="A19" s="15">
        <v>18</v>
      </c>
      <c r="B19" s="3" t="s">
        <v>31</v>
      </c>
      <c r="C19" s="3" t="s">
        <v>18</v>
      </c>
      <c r="D19" s="39" t="s">
        <v>157</v>
      </c>
      <c r="E19" s="39" t="s">
        <v>15</v>
      </c>
      <c r="F19" s="22">
        <v>60000</v>
      </c>
      <c r="G19" s="3" t="s">
        <v>125</v>
      </c>
      <c r="H19" s="19" t="s">
        <v>155</v>
      </c>
      <c r="I19" s="5" t="s">
        <v>156</v>
      </c>
      <c r="J19" s="5" t="s">
        <v>158</v>
      </c>
      <c r="K19" s="5" t="s">
        <v>22</v>
      </c>
      <c r="L19" s="9" t="s">
        <v>21</v>
      </c>
      <c r="M19" s="23">
        <v>0</v>
      </c>
      <c r="N19" s="22">
        <v>8814.74</v>
      </c>
    </row>
    <row r="20" spans="1:14" ht="114.75" customHeight="1" thickTop="1" thickBot="1" x14ac:dyDescent="0.3">
      <c r="A20" s="4">
        <v>19</v>
      </c>
      <c r="B20" s="3" t="s">
        <v>162</v>
      </c>
      <c r="C20" s="3" t="s">
        <v>18</v>
      </c>
      <c r="D20" s="16" t="s">
        <v>161</v>
      </c>
      <c r="E20" s="39" t="s">
        <v>25</v>
      </c>
      <c r="F20" s="22">
        <v>157000</v>
      </c>
      <c r="G20" s="3" t="s">
        <v>163</v>
      </c>
      <c r="H20" s="19" t="s">
        <v>160</v>
      </c>
      <c r="I20" s="5" t="s">
        <v>159</v>
      </c>
      <c r="J20" s="5" t="s">
        <v>164</v>
      </c>
      <c r="K20" s="5" t="s">
        <v>22</v>
      </c>
      <c r="L20" s="9" t="s">
        <v>21</v>
      </c>
      <c r="M20" s="23">
        <v>0</v>
      </c>
      <c r="N20" s="22">
        <v>9420</v>
      </c>
    </row>
    <row r="21" spans="1:14" ht="114.75" customHeight="1" thickTop="1" thickBot="1" x14ac:dyDescent="0.3">
      <c r="A21" s="4">
        <v>20</v>
      </c>
      <c r="B21" s="3" t="s">
        <v>168</v>
      </c>
      <c r="C21" s="3" t="s">
        <v>18</v>
      </c>
      <c r="D21" s="16" t="s">
        <v>167</v>
      </c>
      <c r="E21" s="39" t="s">
        <v>166</v>
      </c>
      <c r="F21" s="22">
        <v>36680</v>
      </c>
      <c r="G21" s="3" t="s">
        <v>169</v>
      </c>
      <c r="H21" s="19" t="s">
        <v>165</v>
      </c>
      <c r="I21" s="5" t="s">
        <v>88</v>
      </c>
      <c r="J21" s="5" t="s">
        <v>170</v>
      </c>
      <c r="K21" s="5" t="s">
        <v>22</v>
      </c>
      <c r="L21" s="9" t="s">
        <v>21</v>
      </c>
      <c r="M21" s="23">
        <v>0</v>
      </c>
      <c r="N21" s="22">
        <v>2915</v>
      </c>
    </row>
    <row r="22" spans="1:14" ht="114.75" customHeight="1" thickTop="1" thickBot="1" x14ac:dyDescent="0.3">
      <c r="A22" s="4">
        <v>21</v>
      </c>
      <c r="B22" s="3" t="s">
        <v>174</v>
      </c>
      <c r="C22" s="3" t="s">
        <v>18</v>
      </c>
      <c r="D22" s="16" t="s">
        <v>173</v>
      </c>
      <c r="E22" s="39" t="s">
        <v>172</v>
      </c>
      <c r="F22" s="22">
        <v>889070</v>
      </c>
      <c r="G22" s="3" t="s">
        <v>175</v>
      </c>
      <c r="H22" s="19" t="s">
        <v>171</v>
      </c>
      <c r="I22" s="5" t="s">
        <v>88</v>
      </c>
      <c r="J22" s="5" t="s">
        <v>176</v>
      </c>
      <c r="K22" s="5" t="s">
        <v>22</v>
      </c>
      <c r="L22" s="9" t="s">
        <v>21</v>
      </c>
      <c r="M22" s="23">
        <v>0</v>
      </c>
      <c r="N22" s="22">
        <v>88700</v>
      </c>
    </row>
    <row r="23" spans="1:14" ht="114.75" customHeight="1" thickTop="1" thickBot="1" x14ac:dyDescent="0.3">
      <c r="A23" s="15">
        <v>22</v>
      </c>
      <c r="B23" s="3" t="s">
        <v>31</v>
      </c>
      <c r="C23" s="3" t="s">
        <v>18</v>
      </c>
      <c r="D23" s="16" t="s">
        <v>179</v>
      </c>
      <c r="E23" s="39" t="s">
        <v>178</v>
      </c>
      <c r="F23" s="22">
        <v>38580</v>
      </c>
      <c r="G23" s="3" t="s">
        <v>180</v>
      </c>
      <c r="H23" s="19" t="s">
        <v>177</v>
      </c>
      <c r="I23" s="5" t="s">
        <v>88</v>
      </c>
      <c r="J23" s="5" t="s">
        <v>158</v>
      </c>
      <c r="K23" s="5" t="s">
        <v>22</v>
      </c>
      <c r="L23" s="9" t="s">
        <v>21</v>
      </c>
      <c r="M23" s="23">
        <v>0</v>
      </c>
      <c r="N23" s="22">
        <v>153.6</v>
      </c>
    </row>
    <row r="24" spans="1:14" ht="114.75" customHeight="1" thickTop="1" thickBot="1" x14ac:dyDescent="0.3">
      <c r="A24" s="4">
        <v>23</v>
      </c>
      <c r="B24" s="3" t="s">
        <v>42</v>
      </c>
      <c r="C24" s="3" t="s">
        <v>18</v>
      </c>
      <c r="D24" s="16" t="s">
        <v>182</v>
      </c>
      <c r="E24" s="39" t="s">
        <v>183</v>
      </c>
      <c r="F24" s="22">
        <v>45975</v>
      </c>
      <c r="G24" s="3" t="s">
        <v>184</v>
      </c>
      <c r="H24" s="19" t="s">
        <v>181</v>
      </c>
      <c r="I24" s="5" t="s">
        <v>88</v>
      </c>
      <c r="J24" s="5" t="s">
        <v>185</v>
      </c>
      <c r="K24" s="5" t="s">
        <v>22</v>
      </c>
      <c r="L24" s="9" t="s">
        <v>21</v>
      </c>
      <c r="M24" s="23">
        <v>0</v>
      </c>
      <c r="N24" s="22">
        <v>5279.25</v>
      </c>
    </row>
    <row r="25" spans="1:14" ht="114.75" customHeight="1" thickTop="1" thickBot="1" x14ac:dyDescent="0.3">
      <c r="A25" s="4">
        <v>24</v>
      </c>
      <c r="B25" s="3" t="s">
        <v>187</v>
      </c>
      <c r="C25" s="3" t="s">
        <v>18</v>
      </c>
      <c r="D25" s="16" t="s">
        <v>188</v>
      </c>
      <c r="E25" s="39" t="s">
        <v>189</v>
      </c>
      <c r="F25" s="22">
        <v>54895</v>
      </c>
      <c r="G25" s="3" t="s">
        <v>190</v>
      </c>
      <c r="H25" s="19" t="s">
        <v>186</v>
      </c>
      <c r="I25" s="5" t="s">
        <v>191</v>
      </c>
      <c r="J25" s="5" t="s">
        <v>192</v>
      </c>
      <c r="K25" s="5" t="s">
        <v>22</v>
      </c>
      <c r="L25" s="75" t="s">
        <v>43</v>
      </c>
      <c r="M25" s="60">
        <v>6994.5</v>
      </c>
      <c r="N25" s="79">
        <v>47900.5</v>
      </c>
    </row>
    <row r="26" spans="1:14" ht="114.75" customHeight="1" thickTop="1" thickBot="1" x14ac:dyDescent="0.3">
      <c r="A26" s="15">
        <v>25</v>
      </c>
      <c r="B26" s="3" t="s">
        <v>195</v>
      </c>
      <c r="C26" s="3" t="s">
        <v>18</v>
      </c>
      <c r="D26" s="16" t="s">
        <v>194</v>
      </c>
      <c r="E26" s="39" t="s">
        <v>46</v>
      </c>
      <c r="F26" s="22">
        <v>19600</v>
      </c>
      <c r="G26" s="3" t="s">
        <v>196</v>
      </c>
      <c r="H26" s="19" t="s">
        <v>193</v>
      </c>
      <c r="I26" s="5" t="s">
        <v>191</v>
      </c>
      <c r="J26" s="5" t="s">
        <v>197</v>
      </c>
      <c r="K26" s="5" t="s">
        <v>22</v>
      </c>
      <c r="L26" s="9" t="s">
        <v>21</v>
      </c>
      <c r="M26" s="23">
        <v>0</v>
      </c>
      <c r="N26" s="22">
        <v>2632</v>
      </c>
    </row>
    <row r="27" spans="1:14" ht="114.75" customHeight="1" thickTop="1" thickBot="1" x14ac:dyDescent="0.3">
      <c r="A27" s="4">
        <v>26</v>
      </c>
      <c r="B27" s="3" t="s">
        <v>200</v>
      </c>
      <c r="C27" s="3" t="s">
        <v>18</v>
      </c>
      <c r="D27" s="16" t="s">
        <v>198</v>
      </c>
      <c r="E27" s="39" t="s">
        <v>64</v>
      </c>
      <c r="F27" s="22">
        <v>8445</v>
      </c>
      <c r="G27" s="3" t="s">
        <v>202</v>
      </c>
      <c r="H27" s="19" t="s">
        <v>199</v>
      </c>
      <c r="I27" s="5" t="s">
        <v>201</v>
      </c>
      <c r="J27" s="5" t="s">
        <v>61</v>
      </c>
      <c r="K27" s="5" t="s">
        <v>22</v>
      </c>
      <c r="L27" s="75" t="s">
        <v>43</v>
      </c>
      <c r="M27" s="60">
        <v>0</v>
      </c>
      <c r="N27" s="79">
        <v>8445</v>
      </c>
    </row>
    <row r="28" spans="1:14" ht="114.75" customHeight="1" thickTop="1" thickBot="1" x14ac:dyDescent="0.3">
      <c r="A28" s="4">
        <v>27</v>
      </c>
      <c r="B28" s="3" t="s">
        <v>31</v>
      </c>
      <c r="C28" s="3" t="s">
        <v>18</v>
      </c>
      <c r="D28" s="16" t="s">
        <v>205</v>
      </c>
      <c r="E28" s="39" t="s">
        <v>204</v>
      </c>
      <c r="F28" s="22">
        <v>114912</v>
      </c>
      <c r="G28" s="3" t="s">
        <v>207</v>
      </c>
      <c r="H28" s="19" t="s">
        <v>203</v>
      </c>
      <c r="I28" s="5" t="s">
        <v>206</v>
      </c>
      <c r="J28" s="5" t="s">
        <v>208</v>
      </c>
      <c r="K28" s="5" t="s">
        <v>22</v>
      </c>
      <c r="L28" s="9" t="s">
        <v>21</v>
      </c>
      <c r="M28" s="23">
        <v>0</v>
      </c>
      <c r="N28" s="22">
        <v>39453.120000000003</v>
      </c>
    </row>
    <row r="29" spans="1:14" ht="114.75" customHeight="1" thickTop="1" thickBot="1" x14ac:dyDescent="0.3">
      <c r="A29" s="15">
        <v>28</v>
      </c>
      <c r="B29" s="3" t="s">
        <v>94</v>
      </c>
      <c r="C29" s="3" t="s">
        <v>18</v>
      </c>
      <c r="D29" s="16" t="s">
        <v>210</v>
      </c>
      <c r="E29" s="39" t="s">
        <v>32</v>
      </c>
      <c r="F29" s="22">
        <v>2000</v>
      </c>
      <c r="G29" s="3" t="s">
        <v>212</v>
      </c>
      <c r="H29" s="19" t="s">
        <v>209</v>
      </c>
      <c r="I29" s="5" t="s">
        <v>211</v>
      </c>
      <c r="J29" s="5" t="s">
        <v>213</v>
      </c>
      <c r="K29" s="5" t="s">
        <v>22</v>
      </c>
      <c r="L29" s="75" t="s">
        <v>43</v>
      </c>
      <c r="M29" s="60">
        <v>0</v>
      </c>
      <c r="N29" s="79">
        <v>2000</v>
      </c>
    </row>
    <row r="30" spans="1:14" s="20" customFormat="1" ht="114.75" customHeight="1" thickTop="1" thickBot="1" x14ac:dyDescent="0.3">
      <c r="A30" s="4">
        <v>29</v>
      </c>
      <c r="B30" s="21" t="s">
        <v>217</v>
      </c>
      <c r="C30" s="3" t="s">
        <v>18</v>
      </c>
      <c r="D30" s="16" t="s">
        <v>216</v>
      </c>
      <c r="E30" s="39" t="s">
        <v>32</v>
      </c>
      <c r="F30" s="16">
        <v>94540</v>
      </c>
      <c r="G30" s="9" t="s">
        <v>218</v>
      </c>
      <c r="H30" s="19" t="s">
        <v>214</v>
      </c>
      <c r="I30" s="10" t="s">
        <v>215</v>
      </c>
      <c r="J30" s="10" t="s">
        <v>219</v>
      </c>
      <c r="K30" s="5" t="s">
        <v>22</v>
      </c>
      <c r="L30" s="9" t="s">
        <v>21</v>
      </c>
      <c r="M30" s="23">
        <v>0</v>
      </c>
      <c r="N30" s="16">
        <v>23635</v>
      </c>
    </row>
    <row r="31" spans="1:14" s="20" customFormat="1" ht="114.75" customHeight="1" thickTop="1" thickBot="1" x14ac:dyDescent="0.3">
      <c r="A31" s="15">
        <v>30</v>
      </c>
      <c r="B31" s="9" t="s">
        <v>33</v>
      </c>
      <c r="C31" s="3" t="s">
        <v>18</v>
      </c>
      <c r="D31" s="16" t="s">
        <v>220</v>
      </c>
      <c r="E31" s="39" t="s">
        <v>32</v>
      </c>
      <c r="F31" s="16">
        <v>108640</v>
      </c>
      <c r="G31" s="9" t="s">
        <v>34</v>
      </c>
      <c r="H31" s="19" t="s">
        <v>221</v>
      </c>
      <c r="I31" s="10" t="s">
        <v>215</v>
      </c>
      <c r="J31" s="10" t="s">
        <v>222</v>
      </c>
      <c r="K31" s="5" t="s">
        <v>22</v>
      </c>
      <c r="L31" s="9" t="s">
        <v>21</v>
      </c>
      <c r="M31" s="23">
        <v>0</v>
      </c>
      <c r="N31" s="16">
        <v>20122</v>
      </c>
    </row>
    <row r="32" spans="1:14" s="20" customFormat="1" ht="114.75" customHeight="1" thickTop="1" thickBot="1" x14ac:dyDescent="0.3">
      <c r="A32" s="4">
        <v>31</v>
      </c>
      <c r="B32" s="9" t="s">
        <v>225</v>
      </c>
      <c r="C32" s="3" t="s">
        <v>18</v>
      </c>
      <c r="D32" s="16" t="s">
        <v>224</v>
      </c>
      <c r="E32" s="39" t="s">
        <v>223</v>
      </c>
      <c r="F32" s="16">
        <v>534.96</v>
      </c>
      <c r="G32" s="9" t="s">
        <v>226</v>
      </c>
      <c r="H32" s="19" t="s">
        <v>227</v>
      </c>
      <c r="I32" s="10" t="s">
        <v>228</v>
      </c>
      <c r="J32" s="10" t="s">
        <v>44</v>
      </c>
      <c r="K32" s="5" t="s">
        <v>22</v>
      </c>
      <c r="L32" s="75" t="s">
        <v>43</v>
      </c>
      <c r="M32" s="60">
        <v>0</v>
      </c>
      <c r="N32" s="79">
        <v>514.96</v>
      </c>
    </row>
    <row r="33" spans="1:14" ht="114.75" customHeight="1" thickTop="1" thickBot="1" x14ac:dyDescent="0.3">
      <c r="A33" s="15">
        <v>32</v>
      </c>
      <c r="B33" s="3" t="s">
        <v>230</v>
      </c>
      <c r="C33" s="3" t="s">
        <v>18</v>
      </c>
      <c r="D33" s="16" t="s">
        <v>229</v>
      </c>
      <c r="E33" s="39" t="s">
        <v>49</v>
      </c>
      <c r="F33" s="22">
        <v>22300</v>
      </c>
      <c r="G33" s="3" t="s">
        <v>232</v>
      </c>
      <c r="H33" s="19" t="s">
        <v>231</v>
      </c>
      <c r="I33" s="5" t="s">
        <v>233</v>
      </c>
      <c r="J33" s="5" t="s">
        <v>234</v>
      </c>
      <c r="K33" s="5" t="s">
        <v>22</v>
      </c>
      <c r="L33" s="9" t="s">
        <v>21</v>
      </c>
      <c r="M33" s="23">
        <v>0</v>
      </c>
      <c r="N33" s="22">
        <v>1400</v>
      </c>
    </row>
    <row r="34" spans="1:14" ht="114.75" customHeight="1" thickTop="1" thickBot="1" x14ac:dyDescent="0.3">
      <c r="A34" s="4">
        <v>33</v>
      </c>
      <c r="B34" s="3" t="s">
        <v>24</v>
      </c>
      <c r="C34" s="3" t="s">
        <v>18</v>
      </c>
      <c r="D34" s="16" t="s">
        <v>236</v>
      </c>
      <c r="E34" s="39" t="s">
        <v>235</v>
      </c>
      <c r="F34" s="22">
        <v>26530</v>
      </c>
      <c r="G34" s="3" t="s">
        <v>239</v>
      </c>
      <c r="H34" s="19" t="s">
        <v>238</v>
      </c>
      <c r="I34" s="5" t="s">
        <v>237</v>
      </c>
      <c r="J34" s="5" t="s">
        <v>234</v>
      </c>
      <c r="K34" s="5" t="s">
        <v>22</v>
      </c>
      <c r="L34" s="9" t="s">
        <v>21</v>
      </c>
      <c r="M34" s="23">
        <v>0</v>
      </c>
      <c r="N34" s="22">
        <v>5230</v>
      </c>
    </row>
    <row r="35" spans="1:14" ht="114.75" customHeight="1" thickTop="1" thickBot="1" x14ac:dyDescent="0.3">
      <c r="A35" s="15">
        <v>34</v>
      </c>
      <c r="B35" s="3" t="s">
        <v>24</v>
      </c>
      <c r="C35" s="3" t="s">
        <v>18</v>
      </c>
      <c r="D35" s="16" t="s">
        <v>240</v>
      </c>
      <c r="E35" s="39" t="s">
        <v>36</v>
      </c>
      <c r="F35" s="22">
        <v>165170</v>
      </c>
      <c r="G35" s="3" t="s">
        <v>30</v>
      </c>
      <c r="H35" s="19" t="s">
        <v>242</v>
      </c>
      <c r="I35" s="5" t="s">
        <v>241</v>
      </c>
      <c r="J35" s="5" t="s">
        <v>208</v>
      </c>
      <c r="K35" s="5" t="s">
        <v>22</v>
      </c>
      <c r="L35" s="9" t="s">
        <v>21</v>
      </c>
      <c r="M35" s="23">
        <v>0</v>
      </c>
      <c r="N35" s="22">
        <v>52141</v>
      </c>
    </row>
    <row r="36" spans="1:14" ht="114.75" customHeight="1" thickTop="1" thickBot="1" x14ac:dyDescent="0.3">
      <c r="A36" s="4">
        <v>35</v>
      </c>
      <c r="B36" s="3" t="s">
        <v>33</v>
      </c>
      <c r="C36" s="3" t="s">
        <v>18</v>
      </c>
      <c r="D36" s="16" t="s">
        <v>244</v>
      </c>
      <c r="E36" s="39" t="s">
        <v>245</v>
      </c>
      <c r="F36" s="22">
        <v>56360</v>
      </c>
      <c r="G36" s="3" t="s">
        <v>246</v>
      </c>
      <c r="H36" s="19" t="s">
        <v>243</v>
      </c>
      <c r="I36" s="5" t="s">
        <v>241</v>
      </c>
      <c r="J36" s="5" t="s">
        <v>247</v>
      </c>
      <c r="K36" s="5" t="s">
        <v>22</v>
      </c>
      <c r="L36" s="9" t="s">
        <v>21</v>
      </c>
      <c r="M36" s="23">
        <v>0</v>
      </c>
      <c r="N36" s="22">
        <v>7111</v>
      </c>
    </row>
    <row r="37" spans="1:14" ht="114.75" customHeight="1" thickTop="1" thickBot="1" x14ac:dyDescent="0.3">
      <c r="A37" s="4">
        <v>36</v>
      </c>
      <c r="B37" s="3" t="s">
        <v>33</v>
      </c>
      <c r="C37" s="3" t="s">
        <v>18</v>
      </c>
      <c r="D37" s="16" t="s">
        <v>251</v>
      </c>
      <c r="E37" s="39" t="s">
        <v>250</v>
      </c>
      <c r="F37" s="22">
        <v>5987</v>
      </c>
      <c r="G37" s="3" t="s">
        <v>252</v>
      </c>
      <c r="H37" s="19" t="s">
        <v>248</v>
      </c>
      <c r="I37" s="5" t="s">
        <v>249</v>
      </c>
      <c r="J37" s="5" t="s">
        <v>253</v>
      </c>
      <c r="K37" s="5" t="s">
        <v>22</v>
      </c>
      <c r="L37" s="9" t="s">
        <v>21</v>
      </c>
      <c r="M37" s="23">
        <v>0</v>
      </c>
      <c r="N37" s="22">
        <v>1484.45</v>
      </c>
    </row>
    <row r="38" spans="1:14" ht="114.75" customHeight="1" thickTop="1" thickBot="1" x14ac:dyDescent="0.3">
      <c r="A38" s="4">
        <v>37</v>
      </c>
      <c r="B38" s="3" t="s">
        <v>257</v>
      </c>
      <c r="C38" s="3" t="s">
        <v>18</v>
      </c>
      <c r="D38" s="16" t="s">
        <v>256</v>
      </c>
      <c r="E38" s="39" t="s">
        <v>255</v>
      </c>
      <c r="F38" s="22">
        <v>27660</v>
      </c>
      <c r="G38" s="3" t="s">
        <v>259</v>
      </c>
      <c r="H38" s="19" t="s">
        <v>254</v>
      </c>
      <c r="I38" s="5" t="s">
        <v>258</v>
      </c>
      <c r="J38" s="5" t="s">
        <v>260</v>
      </c>
      <c r="K38" s="5" t="s">
        <v>22</v>
      </c>
      <c r="L38" s="9" t="s">
        <v>21</v>
      </c>
      <c r="M38" s="23">
        <v>0</v>
      </c>
      <c r="N38" s="22">
        <v>6144</v>
      </c>
    </row>
    <row r="39" spans="1:14" ht="114.75" customHeight="1" thickTop="1" thickBot="1" x14ac:dyDescent="0.3">
      <c r="A39" s="15">
        <v>38</v>
      </c>
      <c r="B39" s="3" t="s">
        <v>24</v>
      </c>
      <c r="C39" s="3" t="s">
        <v>18</v>
      </c>
      <c r="D39" s="16" t="s">
        <v>262</v>
      </c>
      <c r="E39" s="39" t="s">
        <v>15</v>
      </c>
      <c r="F39" s="22">
        <v>58790</v>
      </c>
      <c r="G39" s="3" t="s">
        <v>125</v>
      </c>
      <c r="H39" s="19" t="s">
        <v>261</v>
      </c>
      <c r="I39" s="5" t="s">
        <v>258</v>
      </c>
      <c r="J39" s="5" t="s">
        <v>263</v>
      </c>
      <c r="K39" s="5" t="s">
        <v>22</v>
      </c>
      <c r="L39" s="9" t="s">
        <v>21</v>
      </c>
      <c r="M39" s="23">
        <v>0</v>
      </c>
      <c r="N39" s="22">
        <v>2812</v>
      </c>
    </row>
    <row r="40" spans="1:14" ht="114.75" customHeight="1" thickTop="1" thickBot="1" x14ac:dyDescent="0.3">
      <c r="A40" s="4">
        <v>39</v>
      </c>
      <c r="B40" s="3" t="s">
        <v>37</v>
      </c>
      <c r="C40" s="3" t="s">
        <v>18</v>
      </c>
      <c r="D40" s="16" t="s">
        <v>265</v>
      </c>
      <c r="E40" s="39" t="s">
        <v>40</v>
      </c>
      <c r="F40" s="22">
        <v>254000</v>
      </c>
      <c r="G40" s="3" t="s">
        <v>266</v>
      </c>
      <c r="H40" s="19" t="s">
        <v>264</v>
      </c>
      <c r="I40" s="5" t="s">
        <v>258</v>
      </c>
      <c r="J40" s="5" t="s">
        <v>58</v>
      </c>
      <c r="K40" s="5" t="s">
        <v>22</v>
      </c>
      <c r="L40" s="75" t="s">
        <v>43</v>
      </c>
      <c r="M40" s="60">
        <v>0</v>
      </c>
      <c r="N40" s="79">
        <v>250630</v>
      </c>
    </row>
    <row r="41" spans="1:14" ht="114.75" customHeight="1" thickTop="1" thickBot="1" x14ac:dyDescent="0.3">
      <c r="A41" s="4">
        <v>40</v>
      </c>
      <c r="B41" s="3" t="s">
        <v>277</v>
      </c>
      <c r="C41" s="3" t="s">
        <v>18</v>
      </c>
      <c r="D41" s="16" t="s">
        <v>276</v>
      </c>
      <c r="E41" s="39" t="s">
        <v>275</v>
      </c>
      <c r="F41" s="22">
        <v>14334</v>
      </c>
      <c r="G41" s="3" t="s">
        <v>279</v>
      </c>
      <c r="H41" s="19" t="s">
        <v>274</v>
      </c>
      <c r="I41" s="5" t="s">
        <v>278</v>
      </c>
      <c r="J41" s="5" t="s">
        <v>280</v>
      </c>
      <c r="K41" s="5" t="s">
        <v>22</v>
      </c>
      <c r="L41" s="9" t="s">
        <v>21</v>
      </c>
      <c r="M41" s="23">
        <v>0</v>
      </c>
      <c r="N41" s="22">
        <v>11786</v>
      </c>
    </row>
    <row r="42" spans="1:14" ht="114.75" customHeight="1" thickTop="1" thickBot="1" x14ac:dyDescent="0.3">
      <c r="A42" s="4">
        <v>41</v>
      </c>
      <c r="B42" s="3" t="s">
        <v>31</v>
      </c>
      <c r="C42" s="3" t="s">
        <v>18</v>
      </c>
      <c r="D42" s="16" t="s">
        <v>268</v>
      </c>
      <c r="E42" s="39" t="s">
        <v>15</v>
      </c>
      <c r="F42" s="22">
        <v>25870</v>
      </c>
      <c r="G42" s="3" t="s">
        <v>125</v>
      </c>
      <c r="H42" s="19" t="s">
        <v>267</v>
      </c>
      <c r="I42" s="5" t="s">
        <v>269</v>
      </c>
      <c r="J42" s="5" t="s">
        <v>263</v>
      </c>
      <c r="K42" s="5" t="s">
        <v>22</v>
      </c>
      <c r="L42" s="9" t="s">
        <v>21</v>
      </c>
      <c r="M42" s="23">
        <v>0</v>
      </c>
      <c r="N42" s="22">
        <v>1762</v>
      </c>
    </row>
    <row r="43" spans="1:14" ht="114.75" customHeight="1" thickTop="1" thickBot="1" x14ac:dyDescent="0.3">
      <c r="A43" s="4">
        <v>42</v>
      </c>
      <c r="B43" s="3" t="s">
        <v>33</v>
      </c>
      <c r="C43" s="3" t="s">
        <v>18</v>
      </c>
      <c r="D43" s="16" t="s">
        <v>271</v>
      </c>
      <c r="E43" s="39" t="s">
        <v>255</v>
      </c>
      <c r="F43" s="22">
        <v>6240</v>
      </c>
      <c r="G43" s="3" t="s">
        <v>272</v>
      </c>
      <c r="H43" s="19" t="s">
        <v>270</v>
      </c>
      <c r="I43" s="5" t="s">
        <v>273</v>
      </c>
      <c r="J43" s="5" t="s">
        <v>260</v>
      </c>
      <c r="K43" s="5" t="s">
        <v>22</v>
      </c>
      <c r="L43" s="9" t="s">
        <v>21</v>
      </c>
      <c r="M43" s="23">
        <v>0</v>
      </c>
      <c r="N43" s="22">
        <v>0</v>
      </c>
    </row>
    <row r="44" spans="1:14" ht="114.75" customHeight="1" thickTop="1" thickBot="1" x14ac:dyDescent="0.3">
      <c r="A44" s="4">
        <v>43</v>
      </c>
      <c r="B44" s="3" t="s">
        <v>31</v>
      </c>
      <c r="C44" s="3" t="s">
        <v>18</v>
      </c>
      <c r="D44" s="16" t="s">
        <v>283</v>
      </c>
      <c r="E44" s="39" t="s">
        <v>282</v>
      </c>
      <c r="F44" s="22">
        <v>4000</v>
      </c>
      <c r="G44" s="3" t="s">
        <v>285</v>
      </c>
      <c r="H44" s="19" t="s">
        <v>281</v>
      </c>
      <c r="I44" s="5" t="s">
        <v>273</v>
      </c>
      <c r="J44" s="5" t="s">
        <v>284</v>
      </c>
      <c r="K44" s="5" t="s">
        <v>22</v>
      </c>
      <c r="L44" s="9" t="s">
        <v>21</v>
      </c>
      <c r="M44" s="23">
        <v>0</v>
      </c>
      <c r="N44" s="22">
        <v>400</v>
      </c>
    </row>
    <row r="45" spans="1:14" ht="114.75" customHeight="1" thickTop="1" thickBot="1" x14ac:dyDescent="0.3">
      <c r="A45" s="4">
        <v>44</v>
      </c>
      <c r="B45" s="3" t="s">
        <v>33</v>
      </c>
      <c r="C45" s="3" t="s">
        <v>18</v>
      </c>
      <c r="D45" s="16" t="s">
        <v>287</v>
      </c>
      <c r="E45" s="39" t="s">
        <v>32</v>
      </c>
      <c r="F45" s="22">
        <v>5220</v>
      </c>
      <c r="G45" s="3" t="s">
        <v>288</v>
      </c>
      <c r="H45" s="19" t="s">
        <v>286</v>
      </c>
      <c r="I45" s="5" t="s">
        <v>273</v>
      </c>
      <c r="J45" s="5" t="s">
        <v>289</v>
      </c>
      <c r="K45" s="5" t="s">
        <v>22</v>
      </c>
      <c r="L45" s="9" t="s">
        <v>21</v>
      </c>
      <c r="M45" s="23">
        <v>0</v>
      </c>
      <c r="N45" s="22">
        <v>494</v>
      </c>
    </row>
    <row r="46" spans="1:14" ht="114.75" customHeight="1" thickTop="1" thickBot="1" x14ac:dyDescent="0.3">
      <c r="A46" s="4">
        <v>45</v>
      </c>
      <c r="B46" s="3" t="s">
        <v>362</v>
      </c>
      <c r="C46" s="3" t="s">
        <v>18</v>
      </c>
      <c r="D46" s="16" t="s">
        <v>361</v>
      </c>
      <c r="E46" s="39" t="s">
        <v>360</v>
      </c>
      <c r="F46" s="22">
        <v>79470</v>
      </c>
      <c r="G46" s="3" t="s">
        <v>363</v>
      </c>
      <c r="H46" s="19" t="s">
        <v>358</v>
      </c>
      <c r="I46" s="5" t="s">
        <v>364</v>
      </c>
      <c r="J46" s="5" t="s">
        <v>365</v>
      </c>
      <c r="K46" s="5" t="s">
        <v>22</v>
      </c>
      <c r="L46" s="9" t="s">
        <v>21</v>
      </c>
      <c r="M46" s="23">
        <v>0</v>
      </c>
      <c r="N46" s="22">
        <v>11567.04</v>
      </c>
    </row>
    <row r="47" spans="1:14" ht="114.75" customHeight="1" thickTop="1" thickBot="1" x14ac:dyDescent="0.3">
      <c r="A47" s="4">
        <v>46</v>
      </c>
      <c r="B47" s="3" t="s">
        <v>37</v>
      </c>
      <c r="C47" s="3" t="s">
        <v>18</v>
      </c>
      <c r="D47" s="16" t="s">
        <v>367</v>
      </c>
      <c r="E47" s="39" t="s">
        <v>366</v>
      </c>
      <c r="F47" s="22">
        <v>3600</v>
      </c>
      <c r="G47" s="3" t="s">
        <v>368</v>
      </c>
      <c r="H47" s="19" t="s">
        <v>359</v>
      </c>
      <c r="I47" s="5" t="s">
        <v>364</v>
      </c>
      <c r="J47" s="5" t="s">
        <v>369</v>
      </c>
      <c r="K47" s="5" t="s">
        <v>62</v>
      </c>
      <c r="L47" s="75" t="s">
        <v>43</v>
      </c>
      <c r="M47" s="60">
        <v>0</v>
      </c>
      <c r="N47" s="79">
        <v>3600</v>
      </c>
    </row>
    <row r="48" spans="1:14" ht="114.75" customHeight="1" thickTop="1" thickBot="1" x14ac:dyDescent="0.3">
      <c r="A48" s="4">
        <v>47</v>
      </c>
      <c r="B48" s="3" t="s">
        <v>24</v>
      </c>
      <c r="C48" s="3" t="s">
        <v>18</v>
      </c>
      <c r="D48" s="16" t="s">
        <v>292</v>
      </c>
      <c r="E48" s="39" t="s">
        <v>32</v>
      </c>
      <c r="F48" s="22">
        <v>2300</v>
      </c>
      <c r="G48" s="3" t="s">
        <v>293</v>
      </c>
      <c r="H48" s="19" t="s">
        <v>290</v>
      </c>
      <c r="I48" s="5" t="s">
        <v>291</v>
      </c>
      <c r="J48" s="5" t="s">
        <v>294</v>
      </c>
      <c r="K48" s="5" t="s">
        <v>22</v>
      </c>
      <c r="L48" s="75" t="s">
        <v>43</v>
      </c>
      <c r="M48" s="60">
        <v>0</v>
      </c>
      <c r="N48" s="79">
        <v>2300</v>
      </c>
    </row>
    <row r="49" spans="1:73" ht="114.75" customHeight="1" thickTop="1" thickBot="1" x14ac:dyDescent="0.3">
      <c r="A49" s="4">
        <v>48</v>
      </c>
      <c r="B49" s="3" t="s">
        <v>33</v>
      </c>
      <c r="C49" s="3" t="s">
        <v>18</v>
      </c>
      <c r="D49" s="16" t="s">
        <v>296</v>
      </c>
      <c r="E49" s="39" t="s">
        <v>32</v>
      </c>
      <c r="F49" s="22">
        <v>38940</v>
      </c>
      <c r="G49" s="3" t="s">
        <v>34</v>
      </c>
      <c r="H49" s="19" t="s">
        <v>295</v>
      </c>
      <c r="I49" s="5" t="s">
        <v>291</v>
      </c>
      <c r="J49" s="5" t="s">
        <v>297</v>
      </c>
      <c r="K49" s="5" t="s">
        <v>22</v>
      </c>
      <c r="L49" s="9" t="s">
        <v>21</v>
      </c>
      <c r="M49" s="23">
        <v>0</v>
      </c>
      <c r="N49" s="22">
        <v>5906</v>
      </c>
    </row>
    <row r="50" spans="1:73" ht="114.75" customHeight="1" thickTop="1" thickBot="1" x14ac:dyDescent="0.3">
      <c r="A50" s="4">
        <v>49</v>
      </c>
      <c r="B50" s="3" t="s">
        <v>24</v>
      </c>
      <c r="C50" s="3" t="s">
        <v>18</v>
      </c>
      <c r="D50" s="16" t="s">
        <v>299</v>
      </c>
      <c r="E50" s="39" t="s">
        <v>15</v>
      </c>
      <c r="F50" s="22">
        <v>30900</v>
      </c>
      <c r="G50" s="3" t="s">
        <v>125</v>
      </c>
      <c r="H50" s="19" t="s">
        <v>298</v>
      </c>
      <c r="I50" s="5" t="s">
        <v>300</v>
      </c>
      <c r="J50" s="5" t="s">
        <v>263</v>
      </c>
      <c r="K50" s="5" t="s">
        <v>22</v>
      </c>
      <c r="L50" s="9" t="s">
        <v>21</v>
      </c>
      <c r="M50" s="23">
        <v>0</v>
      </c>
      <c r="N50" s="22">
        <v>4376.6000000000004</v>
      </c>
    </row>
    <row r="51" spans="1:73" ht="114.75" customHeight="1" thickTop="1" thickBot="1" x14ac:dyDescent="0.3">
      <c r="A51" s="4">
        <v>50</v>
      </c>
      <c r="B51" s="3" t="s">
        <v>303</v>
      </c>
      <c r="C51" s="3" t="s">
        <v>18</v>
      </c>
      <c r="D51" s="16" t="s">
        <v>302</v>
      </c>
      <c r="E51" s="39" t="s">
        <v>48</v>
      </c>
      <c r="F51" s="22">
        <v>30841</v>
      </c>
      <c r="G51" s="3" t="s">
        <v>305</v>
      </c>
      <c r="H51" s="19" t="s">
        <v>301</v>
      </c>
      <c r="I51" s="5" t="s">
        <v>306</v>
      </c>
      <c r="J51" s="5" t="s">
        <v>304</v>
      </c>
      <c r="K51" s="5" t="s">
        <v>22</v>
      </c>
      <c r="L51" s="9" t="s">
        <v>21</v>
      </c>
      <c r="M51" s="23">
        <v>0</v>
      </c>
      <c r="N51" s="22">
        <v>587</v>
      </c>
    </row>
    <row r="52" spans="1:73" ht="114.75" customHeight="1" thickTop="1" thickBot="1" x14ac:dyDescent="0.3">
      <c r="A52" s="4">
        <v>51</v>
      </c>
      <c r="B52" s="3" t="s">
        <v>24</v>
      </c>
      <c r="C52" s="3" t="s">
        <v>18</v>
      </c>
      <c r="D52" s="16" t="s">
        <v>307</v>
      </c>
      <c r="E52" s="39" t="s">
        <v>310</v>
      </c>
      <c r="F52" s="22">
        <v>16680</v>
      </c>
      <c r="G52" s="3" t="s">
        <v>311</v>
      </c>
      <c r="H52" s="19" t="s">
        <v>309</v>
      </c>
      <c r="I52" s="5" t="s">
        <v>308</v>
      </c>
      <c r="J52" s="5" t="s">
        <v>312</v>
      </c>
      <c r="K52" s="5" t="s">
        <v>22</v>
      </c>
      <c r="L52" s="9" t="s">
        <v>21</v>
      </c>
      <c r="M52" s="23">
        <v>0</v>
      </c>
      <c r="N52" s="22">
        <v>3591</v>
      </c>
    </row>
    <row r="53" spans="1:73" ht="114.75" customHeight="1" thickTop="1" thickBot="1" x14ac:dyDescent="0.3">
      <c r="A53" s="4">
        <v>52</v>
      </c>
      <c r="B53" s="3" t="s">
        <v>33</v>
      </c>
      <c r="C53" s="3" t="s">
        <v>18</v>
      </c>
      <c r="D53" s="16" t="s">
        <v>314</v>
      </c>
      <c r="E53" s="39" t="s">
        <v>315</v>
      </c>
      <c r="F53" s="22">
        <v>1500</v>
      </c>
      <c r="G53" s="3" t="s">
        <v>316</v>
      </c>
      <c r="H53" s="19" t="s">
        <v>313</v>
      </c>
      <c r="I53" s="5" t="s">
        <v>308</v>
      </c>
      <c r="J53" s="5" t="s">
        <v>317</v>
      </c>
      <c r="K53" s="5" t="s">
        <v>22</v>
      </c>
      <c r="L53" s="9" t="s">
        <v>21</v>
      </c>
      <c r="M53" s="23">
        <v>0</v>
      </c>
      <c r="N53" s="22">
        <v>500</v>
      </c>
    </row>
    <row r="54" spans="1:73" ht="114.75" customHeight="1" thickTop="1" thickBot="1" x14ac:dyDescent="0.3">
      <c r="A54" s="4">
        <v>53</v>
      </c>
      <c r="B54" s="3" t="s">
        <v>321</v>
      </c>
      <c r="C54" s="3" t="s">
        <v>18</v>
      </c>
      <c r="D54" s="16" t="s">
        <v>320</v>
      </c>
      <c r="E54" s="39" t="s">
        <v>319</v>
      </c>
      <c r="F54" s="22">
        <v>4519.3</v>
      </c>
      <c r="G54" s="3" t="s">
        <v>322</v>
      </c>
      <c r="H54" s="19" t="s">
        <v>318</v>
      </c>
      <c r="I54" s="5" t="s">
        <v>308</v>
      </c>
      <c r="J54" s="5" t="s">
        <v>323</v>
      </c>
      <c r="K54" s="5" t="s">
        <v>22</v>
      </c>
      <c r="L54" s="75" t="s">
        <v>43</v>
      </c>
      <c r="M54" s="60">
        <v>262.75</v>
      </c>
      <c r="N54" s="79">
        <v>4256.55</v>
      </c>
    </row>
    <row r="55" spans="1:73" s="6" customFormat="1" ht="114.75" customHeight="1" thickTop="1" thickBot="1" x14ac:dyDescent="0.3">
      <c r="A55" s="4">
        <v>54</v>
      </c>
      <c r="B55" s="3" t="s">
        <v>326</v>
      </c>
      <c r="C55" s="3" t="s">
        <v>18</v>
      </c>
      <c r="D55" s="39" t="s">
        <v>325</v>
      </c>
      <c r="E55" s="39" t="s">
        <v>29</v>
      </c>
      <c r="F55" s="74">
        <v>5555</v>
      </c>
      <c r="G55" s="3" t="s">
        <v>328</v>
      </c>
      <c r="H55" s="19" t="s">
        <v>324</v>
      </c>
      <c r="I55" s="5" t="s">
        <v>308</v>
      </c>
      <c r="J55" s="5" t="s">
        <v>327</v>
      </c>
      <c r="K55" s="5" t="s">
        <v>22</v>
      </c>
      <c r="L55" s="9" t="s">
        <v>21</v>
      </c>
      <c r="M55" s="58">
        <v>0</v>
      </c>
      <c r="N55" s="74">
        <v>555</v>
      </c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</row>
    <row r="56" spans="1:73" s="6" customFormat="1" ht="114.75" customHeight="1" thickTop="1" thickBot="1" x14ac:dyDescent="0.3">
      <c r="A56" s="4">
        <v>55</v>
      </c>
      <c r="B56" s="29" t="s">
        <v>332</v>
      </c>
      <c r="C56" s="3" t="s">
        <v>18</v>
      </c>
      <c r="D56" s="39" t="s">
        <v>331</v>
      </c>
      <c r="E56" s="39" t="s">
        <v>330</v>
      </c>
      <c r="F56" s="74">
        <v>51700</v>
      </c>
      <c r="G56" s="5" t="s">
        <v>334</v>
      </c>
      <c r="H56" s="19" t="s">
        <v>329</v>
      </c>
      <c r="I56" s="5" t="s">
        <v>333</v>
      </c>
      <c r="J56" s="5" t="s">
        <v>164</v>
      </c>
      <c r="K56" s="5" t="s">
        <v>22</v>
      </c>
      <c r="L56" s="9" t="s">
        <v>21</v>
      </c>
      <c r="M56" s="58">
        <v>0</v>
      </c>
      <c r="N56" s="74">
        <v>1500</v>
      </c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</row>
    <row r="57" spans="1:73" s="6" customFormat="1" ht="114.75" customHeight="1" thickTop="1" thickBot="1" x14ac:dyDescent="0.3">
      <c r="A57" s="4">
        <v>56</v>
      </c>
      <c r="B57" s="3" t="s">
        <v>338</v>
      </c>
      <c r="C57" s="3" t="s">
        <v>18</v>
      </c>
      <c r="D57" s="39" t="s">
        <v>337</v>
      </c>
      <c r="E57" s="39" t="s">
        <v>336</v>
      </c>
      <c r="F57" s="74">
        <v>2700</v>
      </c>
      <c r="G57" s="3" t="s">
        <v>339</v>
      </c>
      <c r="H57" s="19" t="s">
        <v>335</v>
      </c>
      <c r="I57" s="5" t="s">
        <v>340</v>
      </c>
      <c r="J57" s="5" t="s">
        <v>341</v>
      </c>
      <c r="K57" s="5" t="s">
        <v>22</v>
      </c>
      <c r="L57" s="9" t="s">
        <v>21</v>
      </c>
      <c r="M57" s="58">
        <v>0</v>
      </c>
      <c r="N57" s="74">
        <v>750</v>
      </c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</row>
    <row r="58" spans="1:73" ht="114.75" customHeight="1" thickTop="1" thickBot="1" x14ac:dyDescent="0.3">
      <c r="A58" s="4">
        <v>57</v>
      </c>
      <c r="B58" s="3" t="s">
        <v>24</v>
      </c>
      <c r="C58" s="3" t="s">
        <v>18</v>
      </c>
      <c r="D58" s="16" t="s">
        <v>343</v>
      </c>
      <c r="E58" s="39" t="s">
        <v>15</v>
      </c>
      <c r="F58" s="22">
        <v>29699</v>
      </c>
      <c r="G58" s="3" t="s">
        <v>125</v>
      </c>
      <c r="H58" s="19" t="s">
        <v>342</v>
      </c>
      <c r="I58" s="5" t="s">
        <v>344</v>
      </c>
      <c r="J58" s="5" t="s">
        <v>263</v>
      </c>
      <c r="K58" s="5" t="s">
        <v>22</v>
      </c>
      <c r="L58" s="9" t="s">
        <v>21</v>
      </c>
      <c r="M58" s="58">
        <v>0</v>
      </c>
      <c r="N58" s="22">
        <v>1976.6</v>
      </c>
    </row>
    <row r="59" spans="1:73" ht="114.75" customHeight="1" thickTop="1" thickBot="1" x14ac:dyDescent="0.3">
      <c r="A59" s="4">
        <v>58</v>
      </c>
      <c r="B59" s="3" t="s">
        <v>349</v>
      </c>
      <c r="C59" s="3" t="s">
        <v>18</v>
      </c>
      <c r="D59" s="16" t="s">
        <v>347</v>
      </c>
      <c r="E59" s="39" t="s">
        <v>346</v>
      </c>
      <c r="F59" s="22">
        <v>4798.95</v>
      </c>
      <c r="G59" s="3" t="s">
        <v>350</v>
      </c>
      <c r="H59" s="19" t="s">
        <v>345</v>
      </c>
      <c r="I59" s="5" t="s">
        <v>348</v>
      </c>
      <c r="J59" s="5" t="s">
        <v>351</v>
      </c>
      <c r="K59" s="5" t="s">
        <v>22</v>
      </c>
      <c r="L59" s="75" t="s">
        <v>43</v>
      </c>
      <c r="M59" s="118">
        <v>0</v>
      </c>
      <c r="N59" s="79">
        <v>4798.95</v>
      </c>
    </row>
    <row r="60" spans="1:73" s="20" customFormat="1" ht="114.75" customHeight="1" thickTop="1" thickBot="1" x14ac:dyDescent="0.3">
      <c r="A60" s="19">
        <v>59</v>
      </c>
      <c r="B60" s="9" t="s">
        <v>354</v>
      </c>
      <c r="C60" s="3" t="s">
        <v>18</v>
      </c>
      <c r="D60" s="16" t="s">
        <v>353</v>
      </c>
      <c r="E60" s="39" t="s">
        <v>47</v>
      </c>
      <c r="F60" s="16">
        <v>8415</v>
      </c>
      <c r="G60" s="9" t="s">
        <v>356</v>
      </c>
      <c r="H60" s="19" t="s">
        <v>352</v>
      </c>
      <c r="I60" s="10" t="s">
        <v>355</v>
      </c>
      <c r="J60" s="10" t="s">
        <v>357</v>
      </c>
      <c r="K60" s="5" t="s">
        <v>22</v>
      </c>
      <c r="L60" s="9" t="s">
        <v>21</v>
      </c>
      <c r="M60" s="23">
        <v>0</v>
      </c>
      <c r="N60" s="16">
        <v>841.5</v>
      </c>
    </row>
    <row r="61" spans="1:73" ht="114.75" customHeight="1" thickTop="1" thickBot="1" x14ac:dyDescent="0.3">
      <c r="A61" s="4">
        <v>60</v>
      </c>
      <c r="B61" s="3" t="s">
        <v>373</v>
      </c>
      <c r="C61" s="3" t="s">
        <v>18</v>
      </c>
      <c r="D61" s="16" t="s">
        <v>371</v>
      </c>
      <c r="E61" s="39" t="s">
        <v>370</v>
      </c>
      <c r="F61" s="22">
        <v>15050</v>
      </c>
      <c r="G61" s="3" t="s">
        <v>375</v>
      </c>
      <c r="H61" s="19" t="s">
        <v>372</v>
      </c>
      <c r="I61" s="5" t="s">
        <v>374</v>
      </c>
      <c r="J61" s="5" t="s">
        <v>58</v>
      </c>
      <c r="K61" s="5" t="s">
        <v>22</v>
      </c>
      <c r="L61" s="75" t="s">
        <v>43</v>
      </c>
      <c r="M61" s="60">
        <v>0</v>
      </c>
      <c r="N61" s="79">
        <v>15050</v>
      </c>
    </row>
    <row r="62" spans="1:73" ht="114.75" customHeight="1" thickTop="1" thickBot="1" x14ac:dyDescent="0.3">
      <c r="A62" s="4">
        <v>61</v>
      </c>
      <c r="B62" s="3" t="s">
        <v>379</v>
      </c>
      <c r="C62" s="3" t="s">
        <v>18</v>
      </c>
      <c r="D62" s="16" t="s">
        <v>378</v>
      </c>
      <c r="E62" s="39" t="s">
        <v>377</v>
      </c>
      <c r="F62" s="22">
        <v>831</v>
      </c>
      <c r="G62" s="3" t="s">
        <v>380</v>
      </c>
      <c r="H62" s="19" t="s">
        <v>376</v>
      </c>
      <c r="I62" s="5" t="s">
        <v>374</v>
      </c>
      <c r="J62" s="5" t="s">
        <v>44</v>
      </c>
      <c r="K62" s="5" t="s">
        <v>22</v>
      </c>
      <c r="L62" s="75" t="s">
        <v>43</v>
      </c>
      <c r="M62" s="60">
        <v>0</v>
      </c>
      <c r="N62" s="79">
        <v>831</v>
      </c>
    </row>
    <row r="63" spans="1:73" ht="114.75" customHeight="1" thickTop="1" thickBot="1" x14ac:dyDescent="0.3">
      <c r="A63" s="4">
        <v>62</v>
      </c>
      <c r="B63" s="3" t="s">
        <v>27</v>
      </c>
      <c r="C63" s="3" t="s">
        <v>18</v>
      </c>
      <c r="D63" s="16" t="s">
        <v>383</v>
      </c>
      <c r="E63" s="117" t="s">
        <v>382</v>
      </c>
      <c r="F63" s="22">
        <v>76490</v>
      </c>
      <c r="G63" s="3" t="s">
        <v>384</v>
      </c>
      <c r="H63" s="19" t="s">
        <v>381</v>
      </c>
      <c r="I63" s="5" t="s">
        <v>385</v>
      </c>
      <c r="J63" s="5" t="s">
        <v>386</v>
      </c>
      <c r="K63" s="5" t="s">
        <v>22</v>
      </c>
      <c r="L63" s="9" t="s">
        <v>21</v>
      </c>
      <c r="M63" s="23">
        <v>0</v>
      </c>
      <c r="N63" s="22">
        <v>5895</v>
      </c>
    </row>
    <row r="64" spans="1:73" s="20" customFormat="1" ht="114.75" customHeight="1" thickTop="1" thickBot="1" x14ac:dyDescent="0.3">
      <c r="A64" s="4">
        <v>63</v>
      </c>
      <c r="B64" s="9" t="s">
        <v>31</v>
      </c>
      <c r="C64" s="3" t="s">
        <v>18</v>
      </c>
      <c r="D64" s="16" t="s">
        <v>388</v>
      </c>
      <c r="E64" s="117" t="s">
        <v>25</v>
      </c>
      <c r="F64" s="16">
        <v>77500</v>
      </c>
      <c r="G64" s="9" t="s">
        <v>125</v>
      </c>
      <c r="H64" s="19" t="s">
        <v>387</v>
      </c>
      <c r="I64" s="10" t="s">
        <v>389</v>
      </c>
      <c r="J64" s="10" t="s">
        <v>263</v>
      </c>
      <c r="K64" s="5" t="s">
        <v>22</v>
      </c>
      <c r="L64" s="9" t="s">
        <v>21</v>
      </c>
      <c r="M64" s="23">
        <v>0</v>
      </c>
      <c r="N64" s="16">
        <v>2465</v>
      </c>
    </row>
    <row r="65" spans="1:17" ht="114.75" customHeight="1" thickTop="1" thickBot="1" x14ac:dyDescent="0.3">
      <c r="A65" s="4">
        <v>64</v>
      </c>
      <c r="B65" s="3" t="s">
        <v>394</v>
      </c>
      <c r="C65" s="3" t="s">
        <v>18</v>
      </c>
      <c r="D65" s="16" t="s">
        <v>391</v>
      </c>
      <c r="E65" s="39" t="s">
        <v>390</v>
      </c>
      <c r="F65" s="22">
        <v>1298.5</v>
      </c>
      <c r="G65" s="3" t="s">
        <v>395</v>
      </c>
      <c r="H65" s="19" t="s">
        <v>392</v>
      </c>
      <c r="I65" s="5" t="s">
        <v>393</v>
      </c>
      <c r="J65" s="5" t="s">
        <v>59</v>
      </c>
      <c r="K65" s="5" t="s">
        <v>22</v>
      </c>
      <c r="L65" s="75" t="s">
        <v>43</v>
      </c>
      <c r="M65" s="60">
        <v>0</v>
      </c>
      <c r="N65" s="79">
        <v>1298.5</v>
      </c>
    </row>
    <row r="66" spans="1:17" ht="114.75" customHeight="1" thickTop="1" thickBot="1" x14ac:dyDescent="0.3">
      <c r="A66" s="4">
        <v>65</v>
      </c>
      <c r="B66" s="3" t="s">
        <v>50</v>
      </c>
      <c r="C66" s="3" t="s">
        <v>18</v>
      </c>
      <c r="D66" s="16" t="s">
        <v>397</v>
      </c>
      <c r="E66" s="39" t="s">
        <v>396</v>
      </c>
      <c r="F66" s="22">
        <v>10950</v>
      </c>
      <c r="G66" s="3" t="s">
        <v>399</v>
      </c>
      <c r="H66" s="19" t="s">
        <v>398</v>
      </c>
      <c r="I66" s="5" t="s">
        <v>400</v>
      </c>
      <c r="J66" s="5" t="s">
        <v>59</v>
      </c>
      <c r="K66" s="5" t="s">
        <v>22</v>
      </c>
      <c r="L66" s="75" t="s">
        <v>43</v>
      </c>
      <c r="M66" s="60">
        <v>0</v>
      </c>
      <c r="N66" s="79">
        <v>10950</v>
      </c>
    </row>
    <row r="67" spans="1:17" ht="114.75" customHeight="1" thickTop="1" thickBot="1" x14ac:dyDescent="0.3">
      <c r="A67" s="4">
        <v>66</v>
      </c>
      <c r="B67" s="3" t="s">
        <v>111</v>
      </c>
      <c r="C67" s="3" t="s">
        <v>18</v>
      </c>
      <c r="D67" s="16" t="s">
        <v>403</v>
      </c>
      <c r="E67" s="39" t="s">
        <v>402</v>
      </c>
      <c r="F67" s="22">
        <v>132000</v>
      </c>
      <c r="G67" s="3" t="s">
        <v>116</v>
      </c>
      <c r="H67" s="19" t="s">
        <v>401</v>
      </c>
      <c r="I67" s="5" t="s">
        <v>404</v>
      </c>
      <c r="J67" s="5" t="s">
        <v>405</v>
      </c>
      <c r="K67" s="5" t="s">
        <v>22</v>
      </c>
      <c r="L67" s="9" t="s">
        <v>21</v>
      </c>
      <c r="M67" s="23">
        <v>0</v>
      </c>
      <c r="N67" s="22">
        <v>23877.599999999999</v>
      </c>
    </row>
    <row r="68" spans="1:17" ht="114.75" customHeight="1" thickTop="1" thickBot="1" x14ac:dyDescent="0.3">
      <c r="A68" s="4">
        <v>67</v>
      </c>
      <c r="B68" s="3" t="s">
        <v>33</v>
      </c>
      <c r="C68" s="3" t="s">
        <v>18</v>
      </c>
      <c r="D68" s="16" t="s">
        <v>407</v>
      </c>
      <c r="E68" s="39" t="s">
        <v>408</v>
      </c>
      <c r="F68" s="22">
        <v>51444</v>
      </c>
      <c r="G68" s="3" t="s">
        <v>410</v>
      </c>
      <c r="H68" s="19" t="s">
        <v>406</v>
      </c>
      <c r="I68" s="5" t="s">
        <v>409</v>
      </c>
      <c r="J68" s="5" t="s">
        <v>411</v>
      </c>
      <c r="K68" s="5" t="s">
        <v>22</v>
      </c>
      <c r="L68" s="9" t="s">
        <v>21</v>
      </c>
      <c r="M68" s="23">
        <v>0</v>
      </c>
      <c r="N68" s="22">
        <v>2212.5</v>
      </c>
    </row>
    <row r="69" spans="1:17" ht="114.75" customHeight="1" thickTop="1" thickBot="1" x14ac:dyDescent="0.3">
      <c r="A69" s="4">
        <v>68</v>
      </c>
      <c r="B69" s="3" t="s">
        <v>414</v>
      </c>
      <c r="C69" s="3" t="s">
        <v>18</v>
      </c>
      <c r="D69" s="119" t="s">
        <v>413</v>
      </c>
      <c r="E69" s="39" t="s">
        <v>412</v>
      </c>
      <c r="F69" s="22">
        <v>5586</v>
      </c>
      <c r="G69" s="3" t="s">
        <v>417</v>
      </c>
      <c r="H69" s="19" t="s">
        <v>415</v>
      </c>
      <c r="I69" s="5" t="s">
        <v>416</v>
      </c>
      <c r="J69" s="5" t="s">
        <v>60</v>
      </c>
      <c r="K69" s="5" t="s">
        <v>22</v>
      </c>
      <c r="L69" s="9" t="s">
        <v>21</v>
      </c>
      <c r="M69" s="23">
        <v>0</v>
      </c>
      <c r="N69" s="22">
        <v>186.2</v>
      </c>
    </row>
    <row r="70" spans="1:17" ht="114.75" customHeight="1" thickTop="1" thickBot="1" x14ac:dyDescent="0.3">
      <c r="A70" s="4">
        <v>69</v>
      </c>
      <c r="B70" s="3" t="s">
        <v>421</v>
      </c>
      <c r="C70" s="3" t="s">
        <v>18</v>
      </c>
      <c r="D70" s="16" t="s">
        <v>419</v>
      </c>
      <c r="E70" s="39" t="s">
        <v>420</v>
      </c>
      <c r="F70" s="22">
        <v>147500</v>
      </c>
      <c r="G70" s="3" t="s">
        <v>423</v>
      </c>
      <c r="H70" s="19" t="s">
        <v>418</v>
      </c>
      <c r="I70" s="5" t="s">
        <v>422</v>
      </c>
      <c r="J70" s="5" t="s">
        <v>56</v>
      </c>
      <c r="K70" s="5" t="s">
        <v>22</v>
      </c>
      <c r="L70" s="9" t="s">
        <v>21</v>
      </c>
      <c r="M70" s="23">
        <v>0</v>
      </c>
      <c r="N70" s="22">
        <v>0</v>
      </c>
    </row>
    <row r="71" spans="1:17" ht="114.75" customHeight="1" thickTop="1" thickBot="1" x14ac:dyDescent="0.3">
      <c r="A71" s="4">
        <v>70</v>
      </c>
      <c r="B71" s="3" t="s">
        <v>303</v>
      </c>
      <c r="C71" s="3" t="s">
        <v>18</v>
      </c>
      <c r="D71" s="16" t="s">
        <v>426</v>
      </c>
      <c r="E71" s="39" t="s">
        <v>425</v>
      </c>
      <c r="F71" s="22">
        <v>23200</v>
      </c>
      <c r="G71" s="3" t="s">
        <v>427</v>
      </c>
      <c r="H71" s="19" t="s">
        <v>424</v>
      </c>
      <c r="I71" s="5" t="s">
        <v>428</v>
      </c>
      <c r="J71" s="5" t="s">
        <v>304</v>
      </c>
      <c r="K71" s="5" t="s">
        <v>22</v>
      </c>
      <c r="L71" s="9" t="s">
        <v>21</v>
      </c>
      <c r="M71" s="23">
        <v>0</v>
      </c>
      <c r="N71" s="22">
        <v>0</v>
      </c>
    </row>
    <row r="72" spans="1:17" ht="114.75" customHeight="1" thickTop="1" thickBot="1" x14ac:dyDescent="0.3">
      <c r="A72" s="4">
        <v>71</v>
      </c>
      <c r="B72" s="3" t="s">
        <v>51</v>
      </c>
      <c r="C72" s="3" t="s">
        <v>18</v>
      </c>
      <c r="D72" s="16" t="s">
        <v>431</v>
      </c>
      <c r="E72" s="39" t="s">
        <v>430</v>
      </c>
      <c r="F72" s="22">
        <v>29200</v>
      </c>
      <c r="G72" s="3" t="s">
        <v>433</v>
      </c>
      <c r="H72" s="19" t="s">
        <v>429</v>
      </c>
      <c r="I72" s="5" t="s">
        <v>432</v>
      </c>
      <c r="J72" s="5" t="s">
        <v>61</v>
      </c>
      <c r="K72" s="5" t="s">
        <v>22</v>
      </c>
      <c r="L72" s="9" t="s">
        <v>21</v>
      </c>
      <c r="M72" s="23">
        <v>0</v>
      </c>
      <c r="N72" s="22">
        <v>0</v>
      </c>
    </row>
    <row r="73" spans="1:17" ht="114.75" customHeight="1" thickTop="1" thickBot="1" x14ac:dyDescent="0.3">
      <c r="A73" s="4">
        <v>72</v>
      </c>
      <c r="B73" s="3" t="s">
        <v>27</v>
      </c>
      <c r="C73" s="3" t="s">
        <v>18</v>
      </c>
      <c r="D73" s="16" t="s">
        <v>434</v>
      </c>
      <c r="E73" s="39" t="s">
        <v>41</v>
      </c>
      <c r="F73" s="22">
        <v>500</v>
      </c>
      <c r="G73" s="3" t="s">
        <v>436</v>
      </c>
      <c r="H73" s="19" t="s">
        <v>435</v>
      </c>
      <c r="I73" s="5" t="s">
        <v>437</v>
      </c>
      <c r="J73" s="5" t="s">
        <v>57</v>
      </c>
      <c r="K73" s="5" t="s">
        <v>22</v>
      </c>
      <c r="L73" s="9" t="s">
        <v>21</v>
      </c>
      <c r="M73" s="23">
        <v>0</v>
      </c>
      <c r="N73" s="22">
        <v>0</v>
      </c>
    </row>
    <row r="74" spans="1:17" ht="114.75" customHeight="1" thickTop="1" thickBot="1" x14ac:dyDescent="0.3">
      <c r="A74" s="4">
        <v>73</v>
      </c>
      <c r="B74" s="3" t="s">
        <v>33</v>
      </c>
      <c r="C74" s="3" t="s">
        <v>18</v>
      </c>
      <c r="D74" s="16" t="s">
        <v>439</v>
      </c>
      <c r="E74" s="39" t="s">
        <v>382</v>
      </c>
      <c r="F74" s="22">
        <v>8240</v>
      </c>
      <c r="G74" s="3" t="s">
        <v>34</v>
      </c>
      <c r="H74" s="19" t="s">
        <v>438</v>
      </c>
      <c r="I74" s="5" t="s">
        <v>440</v>
      </c>
      <c r="J74" s="5" t="s">
        <v>441</v>
      </c>
      <c r="K74" s="5" t="s">
        <v>22</v>
      </c>
      <c r="L74" s="9" t="s">
        <v>21</v>
      </c>
      <c r="M74" s="23">
        <v>0</v>
      </c>
      <c r="N74" s="16">
        <v>0</v>
      </c>
    </row>
    <row r="75" spans="1:17" ht="114.75" customHeight="1" thickTop="1" thickBot="1" x14ac:dyDescent="0.3">
      <c r="A75" s="4">
        <v>74</v>
      </c>
      <c r="B75" s="3" t="s">
        <v>55</v>
      </c>
      <c r="C75" s="3" t="s">
        <v>18</v>
      </c>
      <c r="D75" s="16" t="s">
        <v>445</v>
      </c>
      <c r="E75" s="39" t="s">
        <v>444</v>
      </c>
      <c r="F75" s="22">
        <v>33000</v>
      </c>
      <c r="G75" s="2" t="s">
        <v>448</v>
      </c>
      <c r="H75" s="19" t="s">
        <v>442</v>
      </c>
      <c r="I75" s="5" t="s">
        <v>447</v>
      </c>
      <c r="J75" s="5" t="s">
        <v>446</v>
      </c>
      <c r="K75" s="5" t="s">
        <v>22</v>
      </c>
      <c r="L75" s="9" t="s">
        <v>21</v>
      </c>
      <c r="M75" s="23">
        <v>0</v>
      </c>
      <c r="N75" s="22">
        <v>0</v>
      </c>
    </row>
    <row r="76" spans="1:17" ht="114.75" customHeight="1" thickTop="1" thickBot="1" x14ac:dyDescent="0.3">
      <c r="A76" s="4">
        <v>75</v>
      </c>
      <c r="B76" s="3" t="s">
        <v>33</v>
      </c>
      <c r="C76" s="3" t="s">
        <v>18</v>
      </c>
      <c r="D76" s="16" t="s">
        <v>439</v>
      </c>
      <c r="E76" s="39" t="s">
        <v>449</v>
      </c>
      <c r="F76" s="22">
        <v>9400</v>
      </c>
      <c r="G76" s="3" t="s">
        <v>451</v>
      </c>
      <c r="H76" s="19" t="s">
        <v>443</v>
      </c>
      <c r="I76" s="5" t="s">
        <v>447</v>
      </c>
      <c r="J76" s="5" t="s">
        <v>450</v>
      </c>
      <c r="K76" s="5" t="s">
        <v>22</v>
      </c>
      <c r="L76" s="9" t="s">
        <v>21</v>
      </c>
      <c r="M76" s="23">
        <v>0</v>
      </c>
      <c r="N76" s="16">
        <v>0</v>
      </c>
    </row>
    <row r="77" spans="1:17" ht="114.75" customHeight="1" thickTop="1" thickBot="1" x14ac:dyDescent="0.3">
      <c r="A77" s="4">
        <v>76</v>
      </c>
      <c r="B77" s="3" t="s">
        <v>24</v>
      </c>
      <c r="C77" s="3" t="s">
        <v>18</v>
      </c>
      <c r="D77" s="16" t="s">
        <v>454</v>
      </c>
      <c r="E77" s="39" t="s">
        <v>48</v>
      </c>
      <c r="F77" s="22">
        <v>475650</v>
      </c>
      <c r="G77" s="3" t="s">
        <v>54</v>
      </c>
      <c r="H77" s="19" t="s">
        <v>452</v>
      </c>
      <c r="I77" s="5" t="s">
        <v>447</v>
      </c>
      <c r="J77" s="5" t="s">
        <v>456</v>
      </c>
      <c r="K77" s="5" t="s">
        <v>455</v>
      </c>
      <c r="L77" s="9" t="s">
        <v>21</v>
      </c>
      <c r="M77" s="23">
        <v>0</v>
      </c>
      <c r="N77" s="16">
        <v>0</v>
      </c>
    </row>
    <row r="78" spans="1:17" ht="114.75" customHeight="1" thickTop="1" thickBot="1" x14ac:dyDescent="0.3">
      <c r="A78" s="4">
        <v>77</v>
      </c>
      <c r="B78" s="3" t="s">
        <v>458</v>
      </c>
      <c r="C78" s="3" t="s">
        <v>18</v>
      </c>
      <c r="D78" s="16" t="s">
        <v>863</v>
      </c>
      <c r="E78" s="39" t="s">
        <v>457</v>
      </c>
      <c r="F78" s="22">
        <v>5878.8</v>
      </c>
      <c r="G78" s="3" t="s">
        <v>52</v>
      </c>
      <c r="H78" s="19" t="s">
        <v>453</v>
      </c>
      <c r="I78" s="5" t="s">
        <v>447</v>
      </c>
      <c r="J78" s="5" t="s">
        <v>365</v>
      </c>
      <c r="K78" s="5" t="s">
        <v>22</v>
      </c>
      <c r="L78" s="9" t="s">
        <v>21</v>
      </c>
      <c r="M78" s="23">
        <v>0</v>
      </c>
      <c r="N78" s="16">
        <v>0</v>
      </c>
    </row>
    <row r="79" spans="1:17" s="20" customFormat="1" ht="114.75" customHeight="1" thickTop="1" thickBot="1" x14ac:dyDescent="0.3">
      <c r="A79" s="19">
        <v>78</v>
      </c>
      <c r="B79" s="9" t="s">
        <v>866</v>
      </c>
      <c r="C79" s="9" t="s">
        <v>18</v>
      </c>
      <c r="D79" s="16" t="s">
        <v>865</v>
      </c>
      <c r="E79" s="39" t="s">
        <v>15</v>
      </c>
      <c r="F79" s="16">
        <v>14100</v>
      </c>
      <c r="G79" s="53" t="s">
        <v>868</v>
      </c>
      <c r="H79" s="19" t="s">
        <v>867</v>
      </c>
      <c r="I79" s="10" t="s">
        <v>864</v>
      </c>
      <c r="J79" s="10" t="s">
        <v>869</v>
      </c>
      <c r="K79" s="10" t="s">
        <v>22</v>
      </c>
      <c r="L79" s="9" t="s">
        <v>21</v>
      </c>
      <c r="M79" s="23">
        <v>0</v>
      </c>
      <c r="N79" s="16">
        <v>0</v>
      </c>
      <c r="Q79" s="20">
        <v>2</v>
      </c>
    </row>
    <row r="80" spans="1:17" ht="114.75" customHeight="1" thickTop="1" thickBot="1" x14ac:dyDescent="0.3">
      <c r="A80" s="4">
        <v>79</v>
      </c>
      <c r="B80" s="3" t="s">
        <v>24</v>
      </c>
      <c r="C80" s="3" t="s">
        <v>18</v>
      </c>
      <c r="D80" s="16" t="s">
        <v>872</v>
      </c>
      <c r="E80" s="39" t="s">
        <v>873</v>
      </c>
      <c r="F80" s="22">
        <v>33900</v>
      </c>
      <c r="G80" s="21" t="s">
        <v>875</v>
      </c>
      <c r="H80" s="19" t="s">
        <v>871</v>
      </c>
      <c r="I80" s="5" t="s">
        <v>874</v>
      </c>
      <c r="J80" s="5" t="s">
        <v>876</v>
      </c>
      <c r="K80" s="5" t="s">
        <v>22</v>
      </c>
      <c r="L80" s="9" t="s">
        <v>21</v>
      </c>
      <c r="M80" s="23">
        <v>0</v>
      </c>
      <c r="N80" s="22">
        <v>0</v>
      </c>
    </row>
    <row r="81" spans="1:14" ht="114.75" customHeight="1" thickTop="1" thickBot="1" x14ac:dyDescent="0.3">
      <c r="A81" s="4">
        <v>80</v>
      </c>
      <c r="B81" s="3" t="s">
        <v>882</v>
      </c>
      <c r="C81" s="3" t="s">
        <v>18</v>
      </c>
      <c r="D81" s="16" t="s">
        <v>881</v>
      </c>
      <c r="E81" s="39" t="s">
        <v>878</v>
      </c>
      <c r="F81" s="22">
        <v>1416</v>
      </c>
      <c r="G81" s="2" t="s">
        <v>879</v>
      </c>
      <c r="H81" s="19" t="s">
        <v>877</v>
      </c>
      <c r="I81" s="5" t="s">
        <v>880</v>
      </c>
      <c r="J81" s="5" t="s">
        <v>883</v>
      </c>
      <c r="K81" s="5" t="s">
        <v>22</v>
      </c>
      <c r="L81" s="9" t="s">
        <v>21</v>
      </c>
      <c r="M81" s="23">
        <v>0</v>
      </c>
      <c r="N81" s="22">
        <v>0</v>
      </c>
    </row>
    <row r="82" spans="1:14" ht="114.75" customHeight="1" thickTop="1" thickBot="1" x14ac:dyDescent="0.3">
      <c r="A82" s="4">
        <v>81</v>
      </c>
      <c r="B82" s="3" t="s">
        <v>882</v>
      </c>
      <c r="C82" s="3" t="s">
        <v>18</v>
      </c>
      <c r="D82" s="115" t="s">
        <v>887</v>
      </c>
      <c r="E82" s="39" t="s">
        <v>885</v>
      </c>
      <c r="F82" s="22">
        <v>2714</v>
      </c>
      <c r="G82" s="3" t="s">
        <v>888</v>
      </c>
      <c r="H82" s="19" t="s">
        <v>884</v>
      </c>
      <c r="I82" s="5" t="s">
        <v>886</v>
      </c>
      <c r="J82" s="5" t="s">
        <v>889</v>
      </c>
      <c r="K82" s="5" t="s">
        <v>22</v>
      </c>
      <c r="L82" s="9" t="s">
        <v>21</v>
      </c>
      <c r="M82" s="23">
        <v>0</v>
      </c>
      <c r="N82" s="22">
        <v>0</v>
      </c>
    </row>
    <row r="83" spans="1:14" ht="114.75" customHeight="1" thickTop="1" thickBot="1" x14ac:dyDescent="0.3">
      <c r="A83" s="4">
        <v>82</v>
      </c>
      <c r="B83" s="3" t="s">
        <v>891</v>
      </c>
      <c r="C83" s="3" t="s">
        <v>18</v>
      </c>
      <c r="D83" s="16" t="s">
        <v>887</v>
      </c>
      <c r="E83" s="39" t="s">
        <v>894</v>
      </c>
      <c r="F83" s="22">
        <v>6825</v>
      </c>
      <c r="G83" s="10" t="s">
        <v>892</v>
      </c>
      <c r="H83" s="19" t="s">
        <v>890</v>
      </c>
      <c r="I83" s="5" t="s">
        <v>895</v>
      </c>
      <c r="J83" s="5" t="s">
        <v>893</v>
      </c>
      <c r="K83" s="5" t="s">
        <v>22</v>
      </c>
      <c r="L83" s="9" t="s">
        <v>21</v>
      </c>
      <c r="M83" s="23">
        <v>0</v>
      </c>
      <c r="N83" s="22">
        <v>0</v>
      </c>
    </row>
    <row r="84" spans="1:14" ht="114.75" customHeight="1" thickTop="1" thickBot="1" x14ac:dyDescent="0.3">
      <c r="A84" s="4">
        <v>83</v>
      </c>
      <c r="B84" s="3" t="s">
        <v>33</v>
      </c>
      <c r="C84" s="3" t="s">
        <v>18</v>
      </c>
      <c r="D84" s="16" t="s">
        <v>897</v>
      </c>
      <c r="E84" s="39" t="s">
        <v>898</v>
      </c>
      <c r="F84" s="22">
        <v>3820</v>
      </c>
      <c r="G84" s="2" t="s">
        <v>900</v>
      </c>
      <c r="H84" s="19" t="s">
        <v>896</v>
      </c>
      <c r="I84" s="5" t="s">
        <v>899</v>
      </c>
      <c r="J84" s="5" t="s">
        <v>901</v>
      </c>
      <c r="K84" s="5" t="s">
        <v>22</v>
      </c>
      <c r="L84" s="9" t="s">
        <v>21</v>
      </c>
      <c r="M84" s="23">
        <v>0</v>
      </c>
      <c r="N84" s="22">
        <v>0</v>
      </c>
    </row>
    <row r="85" spans="1:14" ht="114.75" customHeight="1" thickTop="1" thickBot="1" x14ac:dyDescent="0.3">
      <c r="A85" s="4">
        <v>84</v>
      </c>
      <c r="B85" s="3" t="s">
        <v>905</v>
      </c>
      <c r="C85" s="3" t="s">
        <v>18</v>
      </c>
      <c r="D85" s="16" t="s">
        <v>904</v>
      </c>
      <c r="E85" s="39" t="s">
        <v>903</v>
      </c>
      <c r="F85" s="22">
        <v>1680</v>
      </c>
      <c r="G85" s="2" t="s">
        <v>906</v>
      </c>
      <c r="H85" s="19" t="s">
        <v>902</v>
      </c>
      <c r="I85" s="5" t="s">
        <v>907</v>
      </c>
      <c r="J85" s="5" t="s">
        <v>908</v>
      </c>
      <c r="K85" s="5" t="s">
        <v>22</v>
      </c>
      <c r="L85" s="9" t="s">
        <v>21</v>
      </c>
      <c r="M85" s="23">
        <v>0</v>
      </c>
      <c r="N85" s="22">
        <v>0</v>
      </c>
    </row>
    <row r="86" spans="1:14" ht="114.75" customHeight="1" thickTop="1" thickBot="1" x14ac:dyDescent="0.3">
      <c r="A86" s="4">
        <v>85</v>
      </c>
      <c r="B86" s="3" t="s">
        <v>45</v>
      </c>
      <c r="C86" s="3" t="s">
        <v>18</v>
      </c>
      <c r="D86" s="16" t="s">
        <v>911</v>
      </c>
      <c r="E86" s="39" t="s">
        <v>910</v>
      </c>
      <c r="F86" s="22">
        <v>6144</v>
      </c>
      <c r="G86" s="3" t="s">
        <v>913</v>
      </c>
      <c r="H86" s="19" t="s">
        <v>909</v>
      </c>
      <c r="I86" s="5" t="s">
        <v>912</v>
      </c>
      <c r="J86" s="5" t="s">
        <v>914</v>
      </c>
      <c r="K86" s="5" t="s">
        <v>22</v>
      </c>
      <c r="L86" s="9" t="s">
        <v>21</v>
      </c>
      <c r="M86" s="23">
        <v>0</v>
      </c>
      <c r="N86" s="22">
        <v>0</v>
      </c>
    </row>
    <row r="87" spans="1:14" ht="114.75" customHeight="1" thickTop="1" thickBot="1" x14ac:dyDescent="0.3">
      <c r="A87" s="4">
        <v>86</v>
      </c>
      <c r="B87" s="3" t="s">
        <v>51</v>
      </c>
      <c r="C87" s="3" t="s">
        <v>18</v>
      </c>
      <c r="D87" s="16" t="s">
        <v>917</v>
      </c>
      <c r="E87" s="39" t="s">
        <v>916</v>
      </c>
      <c r="F87" s="22">
        <v>1000</v>
      </c>
      <c r="G87" s="3" t="s">
        <v>918</v>
      </c>
      <c r="H87" s="19" t="s">
        <v>915</v>
      </c>
      <c r="I87" s="5" t="s">
        <v>919</v>
      </c>
      <c r="J87" s="5" t="s">
        <v>44</v>
      </c>
      <c r="K87" s="5" t="s">
        <v>22</v>
      </c>
      <c r="L87" s="76" t="s">
        <v>43</v>
      </c>
      <c r="M87" s="57">
        <v>0</v>
      </c>
      <c r="N87" s="40">
        <v>1000</v>
      </c>
    </row>
    <row r="88" spans="1:14" ht="114.75" customHeight="1" thickTop="1" thickBot="1" x14ac:dyDescent="0.3">
      <c r="A88" s="4">
        <v>87</v>
      </c>
      <c r="B88" s="3" t="s">
        <v>24</v>
      </c>
      <c r="C88" s="3" t="s">
        <v>18</v>
      </c>
      <c r="D88" s="16" t="s">
        <v>921</v>
      </c>
      <c r="E88" s="39" t="s">
        <v>15</v>
      </c>
      <c r="F88" s="22">
        <v>49490</v>
      </c>
      <c r="G88" s="2" t="s">
        <v>125</v>
      </c>
      <c r="H88" s="19" t="s">
        <v>920</v>
      </c>
      <c r="I88" s="5" t="s">
        <v>922</v>
      </c>
      <c r="J88" s="5" t="s">
        <v>923</v>
      </c>
      <c r="K88" s="5" t="s">
        <v>22</v>
      </c>
      <c r="L88" s="9" t="s">
        <v>21</v>
      </c>
      <c r="M88" s="23">
        <v>0</v>
      </c>
      <c r="N88" s="22">
        <v>0</v>
      </c>
    </row>
    <row r="89" spans="1:14" ht="114.75" customHeight="1" thickTop="1" thickBot="1" x14ac:dyDescent="0.3">
      <c r="A89" s="4">
        <v>88</v>
      </c>
      <c r="B89" s="3" t="s">
        <v>928</v>
      </c>
      <c r="C89" s="3" t="s">
        <v>18</v>
      </c>
      <c r="D89" s="16" t="s">
        <v>927</v>
      </c>
      <c r="E89" s="39" t="s">
        <v>925</v>
      </c>
      <c r="F89" s="22">
        <v>5400</v>
      </c>
      <c r="G89" s="2" t="s">
        <v>929</v>
      </c>
      <c r="H89" s="19" t="s">
        <v>924</v>
      </c>
      <c r="I89" s="5" t="s">
        <v>926</v>
      </c>
      <c r="J89" s="5" t="s">
        <v>930</v>
      </c>
      <c r="K89" s="5" t="s">
        <v>22</v>
      </c>
      <c r="L89" s="9" t="s">
        <v>21</v>
      </c>
      <c r="M89" s="23">
        <v>0</v>
      </c>
      <c r="N89" s="22">
        <v>0</v>
      </c>
    </row>
    <row r="90" spans="1:14" ht="114.75" customHeight="1" thickTop="1" thickBot="1" x14ac:dyDescent="0.3">
      <c r="A90" s="4">
        <v>89</v>
      </c>
      <c r="B90" s="3" t="s">
        <v>936</v>
      </c>
      <c r="C90" s="3" t="s">
        <v>18</v>
      </c>
      <c r="D90" s="16" t="s">
        <v>932</v>
      </c>
      <c r="E90" s="39" t="s">
        <v>934</v>
      </c>
      <c r="F90" s="22">
        <v>6325</v>
      </c>
      <c r="G90" s="2" t="s">
        <v>935</v>
      </c>
      <c r="H90" s="19" t="s">
        <v>931</v>
      </c>
      <c r="I90" s="5" t="s">
        <v>933</v>
      </c>
      <c r="J90" s="5" t="s">
        <v>44</v>
      </c>
      <c r="K90" s="5" t="s">
        <v>22</v>
      </c>
      <c r="L90" s="9" t="s">
        <v>21</v>
      </c>
      <c r="M90" s="23">
        <v>0</v>
      </c>
      <c r="N90" s="22">
        <v>0</v>
      </c>
    </row>
    <row r="91" spans="1:14" ht="114.75" customHeight="1" thickTop="1" thickBot="1" x14ac:dyDescent="0.3">
      <c r="A91" s="4">
        <v>90</v>
      </c>
      <c r="B91" s="3" t="s">
        <v>942</v>
      </c>
      <c r="C91" s="3" t="s">
        <v>18</v>
      </c>
      <c r="D91" s="17" t="s">
        <v>938</v>
      </c>
      <c r="E91" s="16" t="s">
        <v>937</v>
      </c>
      <c r="F91" s="22">
        <v>1750</v>
      </c>
      <c r="G91" s="2" t="s">
        <v>940</v>
      </c>
      <c r="H91" s="19" t="s">
        <v>939</v>
      </c>
      <c r="I91" s="5" t="s">
        <v>941</v>
      </c>
      <c r="J91" s="5" t="s">
        <v>44</v>
      </c>
      <c r="K91" s="5" t="s">
        <v>22</v>
      </c>
      <c r="L91" s="9" t="s">
        <v>21</v>
      </c>
      <c r="M91" s="23">
        <v>0</v>
      </c>
      <c r="N91" s="22">
        <v>0</v>
      </c>
    </row>
    <row r="92" spans="1:14" ht="114.75" customHeight="1" thickTop="1" thickBot="1" x14ac:dyDescent="0.3">
      <c r="A92" s="4">
        <v>91</v>
      </c>
      <c r="B92" s="3" t="s">
        <v>31</v>
      </c>
      <c r="C92" s="3" t="s">
        <v>18</v>
      </c>
      <c r="D92" s="16" t="s">
        <v>946</v>
      </c>
      <c r="E92" s="39" t="s">
        <v>944</v>
      </c>
      <c r="F92" s="22">
        <v>8500</v>
      </c>
      <c r="G92" s="3" t="s">
        <v>947</v>
      </c>
      <c r="H92" s="19" t="s">
        <v>943</v>
      </c>
      <c r="I92" s="5" t="s">
        <v>945</v>
      </c>
      <c r="J92" s="5" t="s">
        <v>948</v>
      </c>
      <c r="K92" s="5" t="s">
        <v>22</v>
      </c>
      <c r="L92" s="9" t="s">
        <v>21</v>
      </c>
      <c r="M92" s="23">
        <v>0</v>
      </c>
      <c r="N92" s="22">
        <v>0</v>
      </c>
    </row>
    <row r="93" spans="1:14" ht="114.75" customHeight="1" thickTop="1" thickBot="1" x14ac:dyDescent="0.3">
      <c r="A93" s="4">
        <v>92</v>
      </c>
      <c r="B93" s="3" t="s">
        <v>31</v>
      </c>
      <c r="C93" s="3" t="s">
        <v>18</v>
      </c>
      <c r="D93" s="16" t="s">
        <v>951</v>
      </c>
      <c r="E93" s="39" t="s">
        <v>950</v>
      </c>
      <c r="F93" s="22">
        <v>114900</v>
      </c>
      <c r="G93" s="3" t="s">
        <v>239</v>
      </c>
      <c r="H93" s="19" t="s">
        <v>949</v>
      </c>
      <c r="I93" s="5" t="s">
        <v>952</v>
      </c>
      <c r="J93" s="5" t="s">
        <v>953</v>
      </c>
      <c r="K93" s="5" t="s">
        <v>22</v>
      </c>
      <c r="L93" s="9" t="s">
        <v>21</v>
      </c>
      <c r="M93" s="23">
        <v>0</v>
      </c>
      <c r="N93" s="22">
        <v>0</v>
      </c>
    </row>
    <row r="94" spans="1:14" ht="114.75" customHeight="1" thickTop="1" thickBot="1" x14ac:dyDescent="0.3">
      <c r="A94" s="4">
        <v>93</v>
      </c>
      <c r="B94" s="3" t="s">
        <v>200</v>
      </c>
      <c r="C94" s="3" t="s">
        <v>18</v>
      </c>
      <c r="D94" s="16" t="s">
        <v>956</v>
      </c>
      <c r="E94" s="39" t="s">
        <v>944</v>
      </c>
      <c r="F94" s="22">
        <v>1350</v>
      </c>
      <c r="G94" s="3" t="s">
        <v>957</v>
      </c>
      <c r="H94" s="19" t="s">
        <v>954</v>
      </c>
      <c r="I94" s="5" t="s">
        <v>955</v>
      </c>
      <c r="J94" s="5" t="s">
        <v>61</v>
      </c>
      <c r="K94" s="5" t="s">
        <v>22</v>
      </c>
      <c r="L94" s="9" t="s">
        <v>21</v>
      </c>
      <c r="M94" s="23">
        <v>0</v>
      </c>
      <c r="N94" s="22">
        <v>0</v>
      </c>
    </row>
    <row r="95" spans="1:14" ht="114.75" customHeight="1" thickTop="1" thickBot="1" x14ac:dyDescent="0.3">
      <c r="A95" s="4">
        <v>94</v>
      </c>
      <c r="B95" s="3" t="s">
        <v>961</v>
      </c>
      <c r="C95" s="3" t="s">
        <v>18</v>
      </c>
      <c r="D95" s="16" t="s">
        <v>960</v>
      </c>
      <c r="E95" s="39" t="s">
        <v>962</v>
      </c>
      <c r="F95" s="22">
        <v>19335</v>
      </c>
      <c r="G95" s="2" t="s">
        <v>963</v>
      </c>
      <c r="H95" s="19" t="s">
        <v>958</v>
      </c>
      <c r="I95" s="5" t="s">
        <v>959</v>
      </c>
      <c r="J95" s="5" t="s">
        <v>964</v>
      </c>
      <c r="K95" s="5" t="s">
        <v>22</v>
      </c>
      <c r="L95" s="9" t="s">
        <v>21</v>
      </c>
      <c r="M95" s="23">
        <v>0</v>
      </c>
      <c r="N95" s="22">
        <v>0</v>
      </c>
    </row>
    <row r="96" spans="1:14" ht="114.75" customHeight="1" thickTop="1" thickBot="1" x14ac:dyDescent="0.3">
      <c r="A96" s="4">
        <v>95</v>
      </c>
      <c r="B96" s="3" t="s">
        <v>970</v>
      </c>
      <c r="C96" s="3" t="s">
        <v>18</v>
      </c>
      <c r="D96" s="16" t="s">
        <v>968</v>
      </c>
      <c r="E96" s="39" t="s">
        <v>965</v>
      </c>
      <c r="F96" s="22">
        <v>3513</v>
      </c>
      <c r="G96" s="2" t="s">
        <v>967</v>
      </c>
      <c r="H96" s="19" t="s">
        <v>966</v>
      </c>
      <c r="I96" s="5" t="s">
        <v>969</v>
      </c>
      <c r="J96" s="5" t="s">
        <v>971</v>
      </c>
      <c r="K96" s="5" t="s">
        <v>22</v>
      </c>
      <c r="L96" s="9" t="s">
        <v>21</v>
      </c>
      <c r="M96" s="23">
        <v>0</v>
      </c>
      <c r="N96" s="22">
        <v>0</v>
      </c>
    </row>
    <row r="97" spans="1:14" ht="114.75" customHeight="1" thickTop="1" thickBot="1" x14ac:dyDescent="0.3">
      <c r="A97" s="4">
        <v>96</v>
      </c>
      <c r="B97" s="3" t="s">
        <v>976</v>
      </c>
      <c r="C97" s="3" t="s">
        <v>18</v>
      </c>
      <c r="D97" s="16" t="s">
        <v>973</v>
      </c>
      <c r="E97" s="39" t="s">
        <v>975</v>
      </c>
      <c r="F97" s="22">
        <v>124060</v>
      </c>
      <c r="G97" s="3" t="s">
        <v>974</v>
      </c>
      <c r="H97" s="19" t="s">
        <v>972</v>
      </c>
      <c r="I97" s="5" t="s">
        <v>969</v>
      </c>
      <c r="J97" s="5" t="s">
        <v>61</v>
      </c>
      <c r="K97" s="5" t="s">
        <v>22</v>
      </c>
      <c r="L97" s="76" t="s">
        <v>43</v>
      </c>
      <c r="M97" s="57">
        <v>0</v>
      </c>
      <c r="N97" s="40">
        <v>124060</v>
      </c>
    </row>
    <row r="98" spans="1:14" ht="114.75" customHeight="1" thickTop="1" thickBot="1" x14ac:dyDescent="0.3">
      <c r="A98" s="4">
        <v>97</v>
      </c>
      <c r="B98" s="3" t="s">
        <v>200</v>
      </c>
      <c r="C98" s="3" t="s">
        <v>18</v>
      </c>
      <c r="D98" s="16" t="s">
        <v>977</v>
      </c>
      <c r="E98" s="39" t="s">
        <v>944</v>
      </c>
      <c r="F98" s="22">
        <v>32690</v>
      </c>
      <c r="G98" s="2" t="s">
        <v>957</v>
      </c>
      <c r="H98" s="19" t="s">
        <v>978</v>
      </c>
      <c r="I98" s="5" t="s">
        <v>969</v>
      </c>
      <c r="J98" s="5" t="s">
        <v>61</v>
      </c>
      <c r="K98" s="5" t="s">
        <v>22</v>
      </c>
      <c r="L98" s="9" t="s">
        <v>21</v>
      </c>
      <c r="M98" s="23">
        <v>0</v>
      </c>
      <c r="N98" s="22">
        <v>0</v>
      </c>
    </row>
    <row r="99" spans="1:14" ht="114.75" customHeight="1" thickTop="1" thickBot="1" x14ac:dyDescent="0.3">
      <c r="A99" s="4">
        <v>98</v>
      </c>
      <c r="B99" s="3" t="s">
        <v>942</v>
      </c>
      <c r="C99" s="3" t="s">
        <v>18</v>
      </c>
      <c r="D99" s="16" t="s">
        <v>981</v>
      </c>
      <c r="E99" s="39" t="s">
        <v>980</v>
      </c>
      <c r="F99" s="22">
        <v>570</v>
      </c>
      <c r="G99" s="2" t="s">
        <v>940</v>
      </c>
      <c r="H99" s="19" t="s">
        <v>979</v>
      </c>
      <c r="I99" s="5" t="s">
        <v>982</v>
      </c>
      <c r="J99" s="5" t="s">
        <v>59</v>
      </c>
      <c r="K99" s="5" t="s">
        <v>22</v>
      </c>
      <c r="L99" s="9" t="s">
        <v>21</v>
      </c>
      <c r="M99" s="23">
        <v>0</v>
      </c>
      <c r="N99" s="22">
        <v>0</v>
      </c>
    </row>
    <row r="100" spans="1:14" ht="114.75" customHeight="1" thickTop="1" thickBot="1" x14ac:dyDescent="0.3">
      <c r="A100" s="4">
        <v>99</v>
      </c>
      <c r="B100" s="3" t="s">
        <v>986</v>
      </c>
      <c r="C100" s="3" t="s">
        <v>18</v>
      </c>
      <c r="D100" s="16" t="s">
        <v>985</v>
      </c>
      <c r="E100" s="39" t="s">
        <v>984</v>
      </c>
      <c r="F100" s="22">
        <v>1470</v>
      </c>
      <c r="G100" s="3" t="s">
        <v>988</v>
      </c>
      <c r="H100" s="19" t="s">
        <v>983</v>
      </c>
      <c r="I100" s="5" t="s">
        <v>987</v>
      </c>
      <c r="J100" s="5" t="s">
        <v>971</v>
      </c>
      <c r="K100" s="5" t="s">
        <v>22</v>
      </c>
      <c r="L100" s="9" t="s">
        <v>21</v>
      </c>
      <c r="M100" s="23">
        <v>0</v>
      </c>
      <c r="N100" s="22">
        <v>0</v>
      </c>
    </row>
    <row r="101" spans="1:14" ht="114.75" customHeight="1" thickTop="1" thickBot="1" x14ac:dyDescent="0.3">
      <c r="A101" s="4">
        <v>100</v>
      </c>
      <c r="B101" s="3" t="s">
        <v>992</v>
      </c>
      <c r="C101" s="3" t="s">
        <v>18</v>
      </c>
      <c r="D101" s="16" t="s">
        <v>991</v>
      </c>
      <c r="E101" s="39" t="s">
        <v>990</v>
      </c>
      <c r="F101" s="22">
        <v>3549</v>
      </c>
      <c r="G101" s="2" t="s">
        <v>994</v>
      </c>
      <c r="H101" s="19" t="s">
        <v>989</v>
      </c>
      <c r="I101" s="5" t="s">
        <v>993</v>
      </c>
      <c r="J101" s="5" t="s">
        <v>44</v>
      </c>
      <c r="K101" s="5" t="s">
        <v>22</v>
      </c>
      <c r="L101" s="9" t="s">
        <v>21</v>
      </c>
      <c r="M101" s="23">
        <v>0</v>
      </c>
      <c r="N101" s="22">
        <v>0</v>
      </c>
    </row>
    <row r="102" spans="1:14" ht="114.75" customHeight="1" thickTop="1" thickBot="1" x14ac:dyDescent="0.3">
      <c r="A102" s="4">
        <v>101</v>
      </c>
      <c r="B102" s="3" t="s">
        <v>998</v>
      </c>
      <c r="C102" s="3" t="s">
        <v>18</v>
      </c>
      <c r="D102" s="16" t="s">
        <v>997</v>
      </c>
      <c r="E102" s="39" t="s">
        <v>996</v>
      </c>
      <c r="F102" s="22">
        <v>5750</v>
      </c>
      <c r="G102" s="2" t="s">
        <v>1000</v>
      </c>
      <c r="H102" s="19" t="s">
        <v>995</v>
      </c>
      <c r="I102" s="5" t="s">
        <v>999</v>
      </c>
      <c r="J102" s="5" t="s">
        <v>61</v>
      </c>
      <c r="K102" s="5" t="s">
        <v>22</v>
      </c>
      <c r="L102" s="9" t="s">
        <v>21</v>
      </c>
      <c r="M102" s="23">
        <v>0</v>
      </c>
      <c r="N102" s="22">
        <v>0</v>
      </c>
    </row>
    <row r="103" spans="1:14" ht="114.75" customHeight="1" thickTop="1" thickBot="1" x14ac:dyDescent="0.3">
      <c r="A103" s="4">
        <v>102</v>
      </c>
      <c r="B103" s="3" t="s">
        <v>1005</v>
      </c>
      <c r="C103" s="3" t="s">
        <v>18</v>
      </c>
      <c r="D103" s="16" t="s">
        <v>1004</v>
      </c>
      <c r="E103" s="39" t="s">
        <v>1001</v>
      </c>
      <c r="F103" s="22">
        <v>900</v>
      </c>
      <c r="G103" s="3" t="s">
        <v>1003</v>
      </c>
      <c r="H103" s="19" t="s">
        <v>1002</v>
      </c>
      <c r="I103" s="5" t="s">
        <v>1006</v>
      </c>
      <c r="J103" s="5" t="s">
        <v>1007</v>
      </c>
      <c r="K103" s="5" t="s">
        <v>22</v>
      </c>
      <c r="L103" s="9" t="s">
        <v>21</v>
      </c>
      <c r="M103" s="23">
        <v>0</v>
      </c>
      <c r="N103" s="22">
        <v>0</v>
      </c>
    </row>
    <row r="104" spans="1:14" ht="114.75" customHeight="1" thickTop="1" thickBot="1" x14ac:dyDescent="0.3">
      <c r="A104" s="4">
        <v>103</v>
      </c>
      <c r="B104" s="3" t="s">
        <v>1012</v>
      </c>
      <c r="C104" s="3" t="s">
        <v>18</v>
      </c>
      <c r="D104" s="16" t="s">
        <v>1009</v>
      </c>
      <c r="E104" s="39" t="s">
        <v>1011</v>
      </c>
      <c r="F104" s="22">
        <v>1221</v>
      </c>
      <c r="G104" s="2" t="s">
        <v>1013</v>
      </c>
      <c r="H104" s="19" t="s">
        <v>1008</v>
      </c>
      <c r="I104" s="5" t="s">
        <v>1010</v>
      </c>
      <c r="J104" s="5" t="s">
        <v>971</v>
      </c>
      <c r="K104" s="5" t="s">
        <v>22</v>
      </c>
      <c r="L104" s="9" t="s">
        <v>21</v>
      </c>
      <c r="M104" s="23">
        <v>0</v>
      </c>
      <c r="N104" s="22">
        <v>0</v>
      </c>
    </row>
    <row r="105" spans="1:14" ht="114.75" customHeight="1" thickTop="1" thickBot="1" x14ac:dyDescent="0.3">
      <c r="A105" s="4">
        <v>104</v>
      </c>
      <c r="B105" s="3" t="s">
        <v>33</v>
      </c>
      <c r="C105" s="3" t="s">
        <v>18</v>
      </c>
      <c r="D105" s="16" t="s">
        <v>1017</v>
      </c>
      <c r="E105" s="39" t="s">
        <v>1014</v>
      </c>
      <c r="F105" s="22">
        <v>45200</v>
      </c>
      <c r="G105" s="3" t="s">
        <v>1016</v>
      </c>
      <c r="H105" s="19" t="s">
        <v>1015</v>
      </c>
      <c r="I105" s="5" t="s">
        <v>1018</v>
      </c>
      <c r="J105" s="5" t="s">
        <v>1019</v>
      </c>
      <c r="K105" s="5" t="s">
        <v>22</v>
      </c>
      <c r="L105" s="9" t="s">
        <v>21</v>
      </c>
      <c r="M105" s="23">
        <v>0</v>
      </c>
      <c r="N105" s="22">
        <v>0</v>
      </c>
    </row>
    <row r="106" spans="1:14" ht="114.75" customHeight="1" thickTop="1" thickBot="1" x14ac:dyDescent="0.3">
      <c r="A106" s="4">
        <v>105</v>
      </c>
      <c r="B106" s="3" t="s">
        <v>1022</v>
      </c>
      <c r="C106" s="3" t="s">
        <v>18</v>
      </c>
      <c r="D106" s="16" t="s">
        <v>1021</v>
      </c>
      <c r="E106" s="39" t="s">
        <v>1020</v>
      </c>
      <c r="F106" s="22">
        <v>12170</v>
      </c>
      <c r="G106" s="2" t="s">
        <v>1025</v>
      </c>
      <c r="H106" s="19" t="s">
        <v>1024</v>
      </c>
      <c r="I106" s="5" t="s">
        <v>1023</v>
      </c>
      <c r="J106" s="5" t="s">
        <v>59</v>
      </c>
      <c r="K106" s="5" t="s">
        <v>22</v>
      </c>
      <c r="L106" s="9" t="s">
        <v>21</v>
      </c>
      <c r="M106" s="23">
        <v>0</v>
      </c>
      <c r="N106" s="22">
        <v>0</v>
      </c>
    </row>
    <row r="107" spans="1:14" ht="114.75" customHeight="1" thickTop="1" thickBot="1" x14ac:dyDescent="0.3">
      <c r="A107" s="4">
        <v>106</v>
      </c>
      <c r="B107" s="3" t="s">
        <v>1030</v>
      </c>
      <c r="C107" s="3" t="s">
        <v>18</v>
      </c>
      <c r="D107" s="16" t="s">
        <v>1029</v>
      </c>
      <c r="E107" s="39" t="s">
        <v>1027</v>
      </c>
      <c r="F107" s="22">
        <v>3484500</v>
      </c>
      <c r="G107" s="3" t="s">
        <v>1028</v>
      </c>
      <c r="H107" s="19" t="s">
        <v>1026</v>
      </c>
      <c r="I107" s="5" t="s">
        <v>1031</v>
      </c>
      <c r="J107" s="5" t="s">
        <v>1032</v>
      </c>
      <c r="K107" s="5" t="s">
        <v>22</v>
      </c>
      <c r="L107" s="9" t="s">
        <v>21</v>
      </c>
      <c r="M107" s="23">
        <v>0</v>
      </c>
      <c r="N107" s="22">
        <v>1742250</v>
      </c>
    </row>
    <row r="108" spans="1:14" ht="114.75" customHeight="1" thickTop="1" thickBot="1" x14ac:dyDescent="0.3">
      <c r="A108" s="4">
        <v>107</v>
      </c>
      <c r="B108" s="3" t="s">
        <v>1036</v>
      </c>
      <c r="C108" s="3" t="s">
        <v>18</v>
      </c>
      <c r="D108" s="16" t="s">
        <v>1034</v>
      </c>
      <c r="E108" s="39" t="s">
        <v>41</v>
      </c>
      <c r="F108" s="22">
        <v>3599</v>
      </c>
      <c r="G108" s="3" t="s">
        <v>1037</v>
      </c>
      <c r="H108" s="19" t="s">
        <v>1033</v>
      </c>
      <c r="I108" s="5" t="s">
        <v>1035</v>
      </c>
      <c r="J108" s="5" t="s">
        <v>971</v>
      </c>
      <c r="K108" s="5" t="s">
        <v>22</v>
      </c>
      <c r="L108" s="9" t="s">
        <v>21</v>
      </c>
      <c r="M108" s="23">
        <v>0</v>
      </c>
      <c r="N108" s="22">
        <v>0</v>
      </c>
    </row>
    <row r="109" spans="1:14" ht="114.75" customHeight="1" thickTop="1" thickBot="1" x14ac:dyDescent="0.3">
      <c r="A109" s="4">
        <v>108</v>
      </c>
      <c r="B109" s="3" t="s">
        <v>31</v>
      </c>
      <c r="C109" s="3" t="s">
        <v>18</v>
      </c>
      <c r="D109" s="16" t="s">
        <v>1041</v>
      </c>
      <c r="E109" s="39" t="s">
        <v>950</v>
      </c>
      <c r="F109" s="22">
        <v>88900</v>
      </c>
      <c r="G109" s="3" t="s">
        <v>1040</v>
      </c>
      <c r="H109" s="19" t="s">
        <v>1038</v>
      </c>
      <c r="I109" s="5" t="s">
        <v>1039</v>
      </c>
      <c r="J109" s="5" t="s">
        <v>953</v>
      </c>
      <c r="K109" s="5" t="s">
        <v>22</v>
      </c>
      <c r="L109" s="9" t="s">
        <v>21</v>
      </c>
      <c r="M109" s="23">
        <v>0</v>
      </c>
      <c r="N109" s="22">
        <v>0</v>
      </c>
    </row>
    <row r="110" spans="1:14" ht="114.75" customHeight="1" thickTop="1" thickBot="1" x14ac:dyDescent="0.3">
      <c r="A110" s="4">
        <v>109</v>
      </c>
      <c r="B110" s="3" t="s">
        <v>35</v>
      </c>
      <c r="C110" s="3" t="s">
        <v>18</v>
      </c>
      <c r="D110" s="16" t="s">
        <v>1042</v>
      </c>
      <c r="E110" s="39" t="s">
        <v>382</v>
      </c>
      <c r="F110" s="22">
        <v>14880</v>
      </c>
      <c r="G110" s="3" t="s">
        <v>384</v>
      </c>
      <c r="H110" s="19" t="s">
        <v>1043</v>
      </c>
      <c r="I110" s="5" t="s">
        <v>1044</v>
      </c>
      <c r="J110" s="5" t="s">
        <v>386</v>
      </c>
      <c r="K110" s="5" t="s">
        <v>22</v>
      </c>
      <c r="L110" s="9" t="s">
        <v>21</v>
      </c>
      <c r="M110" s="23">
        <v>0</v>
      </c>
      <c r="N110" s="22">
        <v>0</v>
      </c>
    </row>
    <row r="111" spans="1:14" ht="114.75" customHeight="1" thickTop="1" thickBot="1" x14ac:dyDescent="0.3">
      <c r="A111" s="4">
        <v>110</v>
      </c>
      <c r="B111" s="3" t="s">
        <v>33</v>
      </c>
      <c r="C111" s="3" t="s">
        <v>18</v>
      </c>
      <c r="D111" s="16" t="s">
        <v>1047</v>
      </c>
      <c r="E111" s="39" t="s">
        <v>1046</v>
      </c>
      <c r="F111" s="22">
        <v>4699.9399999999996</v>
      </c>
      <c r="G111" s="3" t="s">
        <v>1048</v>
      </c>
      <c r="H111" s="19" t="s">
        <v>1050</v>
      </c>
      <c r="I111" s="5" t="s">
        <v>1045</v>
      </c>
      <c r="J111" s="5" t="s">
        <v>1049</v>
      </c>
      <c r="K111" s="5" t="s">
        <v>22</v>
      </c>
      <c r="L111" s="9" t="s">
        <v>21</v>
      </c>
      <c r="M111" s="23">
        <v>0</v>
      </c>
      <c r="N111" s="22">
        <v>0</v>
      </c>
    </row>
    <row r="112" spans="1:14" ht="114.75" customHeight="1" thickTop="1" thickBot="1" x14ac:dyDescent="0.3">
      <c r="A112" s="4">
        <v>111</v>
      </c>
      <c r="B112" s="3" t="s">
        <v>976</v>
      </c>
      <c r="C112" s="3" t="s">
        <v>18</v>
      </c>
      <c r="D112" s="16" t="s">
        <v>1052</v>
      </c>
      <c r="E112" s="39" t="s">
        <v>916</v>
      </c>
      <c r="F112" s="22">
        <v>1000</v>
      </c>
      <c r="G112" s="6" t="s">
        <v>1054</v>
      </c>
      <c r="H112" s="19" t="s">
        <v>1051</v>
      </c>
      <c r="I112" s="5" t="s">
        <v>1053</v>
      </c>
      <c r="J112" s="5" t="s">
        <v>44</v>
      </c>
      <c r="K112" s="5" t="s">
        <v>22</v>
      </c>
      <c r="L112" s="9" t="s">
        <v>21</v>
      </c>
      <c r="M112" s="23">
        <v>0</v>
      </c>
      <c r="N112" s="22">
        <v>0</v>
      </c>
    </row>
    <row r="113" spans="1:14" ht="114.75" customHeight="1" thickTop="1" thickBot="1" x14ac:dyDescent="0.3">
      <c r="A113" s="4">
        <v>112</v>
      </c>
      <c r="B113" s="3" t="s">
        <v>1058</v>
      </c>
      <c r="C113" s="3" t="s">
        <v>18</v>
      </c>
      <c r="D113" s="16" t="s">
        <v>1057</v>
      </c>
      <c r="E113" s="39" t="s">
        <v>1056</v>
      </c>
      <c r="F113" s="22">
        <v>19185</v>
      </c>
      <c r="G113" s="2" t="s">
        <v>957</v>
      </c>
      <c r="H113" s="19" t="s">
        <v>1055</v>
      </c>
      <c r="I113" s="5" t="s">
        <v>1053</v>
      </c>
      <c r="J113" s="5" t="s">
        <v>56</v>
      </c>
      <c r="K113" s="5" t="s">
        <v>22</v>
      </c>
      <c r="L113" s="9" t="s">
        <v>21</v>
      </c>
      <c r="M113" s="23">
        <v>0</v>
      </c>
      <c r="N113" s="22">
        <v>0</v>
      </c>
    </row>
    <row r="114" spans="1:14" ht="114.75" customHeight="1" thickTop="1" thickBot="1" x14ac:dyDescent="0.3">
      <c r="A114" s="4">
        <v>113</v>
      </c>
      <c r="B114" s="3" t="s">
        <v>1061</v>
      </c>
      <c r="C114" s="3" t="s">
        <v>18</v>
      </c>
      <c r="D114" s="16" t="s">
        <v>1060</v>
      </c>
      <c r="E114" s="39" t="s">
        <v>1062</v>
      </c>
      <c r="F114" s="22">
        <v>12000</v>
      </c>
      <c r="G114" s="2" t="s">
        <v>1063</v>
      </c>
      <c r="H114" s="19" t="s">
        <v>1059</v>
      </c>
      <c r="I114" s="5" t="s">
        <v>1064</v>
      </c>
      <c r="J114" s="5" t="s">
        <v>61</v>
      </c>
      <c r="K114" s="5" t="s">
        <v>22</v>
      </c>
      <c r="L114" s="9" t="s">
        <v>21</v>
      </c>
      <c r="M114" s="23">
        <v>0</v>
      </c>
      <c r="N114" s="22">
        <v>0</v>
      </c>
    </row>
    <row r="115" spans="1:14" ht="114.75" customHeight="1" thickTop="1" thickBot="1" x14ac:dyDescent="0.3">
      <c r="A115" s="4">
        <v>114</v>
      </c>
      <c r="B115" s="3" t="s">
        <v>31</v>
      </c>
      <c r="C115" s="3" t="s">
        <v>18</v>
      </c>
      <c r="D115" s="16" t="s">
        <v>1066</v>
      </c>
      <c r="E115" s="39" t="s">
        <v>1065</v>
      </c>
      <c r="F115" s="22">
        <v>133295</v>
      </c>
      <c r="G115" s="3" t="s">
        <v>1069</v>
      </c>
      <c r="H115" s="19" t="s">
        <v>1067</v>
      </c>
      <c r="I115" s="5" t="s">
        <v>1068</v>
      </c>
      <c r="J115" s="5" t="s">
        <v>1070</v>
      </c>
      <c r="K115" s="5" t="s">
        <v>22</v>
      </c>
      <c r="L115" s="9" t="s">
        <v>21</v>
      </c>
      <c r="M115" s="23">
        <v>0</v>
      </c>
      <c r="N115" s="22">
        <v>0</v>
      </c>
    </row>
    <row r="116" spans="1:14" ht="114.75" customHeight="1" thickTop="1" thickBot="1" x14ac:dyDescent="0.3">
      <c r="A116" s="4">
        <v>115</v>
      </c>
      <c r="B116" s="3" t="s">
        <v>976</v>
      </c>
      <c r="C116" s="3" t="s">
        <v>18</v>
      </c>
      <c r="D116" s="16" t="s">
        <v>1075</v>
      </c>
      <c r="E116" s="39" t="s">
        <v>1072</v>
      </c>
      <c r="F116" s="22">
        <v>1600</v>
      </c>
      <c r="G116" s="3" t="s">
        <v>1074</v>
      </c>
      <c r="H116" s="19" t="s">
        <v>1071</v>
      </c>
      <c r="I116" s="5" t="s">
        <v>1073</v>
      </c>
      <c r="J116" s="5" t="s">
        <v>1076</v>
      </c>
      <c r="K116" s="5" t="s">
        <v>22</v>
      </c>
      <c r="L116" s="9" t="s">
        <v>21</v>
      </c>
      <c r="M116" s="23">
        <v>0</v>
      </c>
      <c r="N116" s="22">
        <v>0</v>
      </c>
    </row>
    <row r="117" spans="1:14" ht="114.75" customHeight="1" thickTop="1" thickBot="1" x14ac:dyDescent="0.3">
      <c r="A117" s="4">
        <v>116</v>
      </c>
      <c r="B117" s="3"/>
      <c r="C117" s="2"/>
      <c r="D117" s="16"/>
      <c r="E117" s="39"/>
      <c r="F117" s="22"/>
      <c r="G117" s="2"/>
      <c r="H117" s="4"/>
      <c r="I117" s="5"/>
      <c r="J117" s="4"/>
      <c r="K117" s="4"/>
      <c r="L117" s="2"/>
      <c r="M117" s="23"/>
    </row>
    <row r="118" spans="1:14" ht="114.75" customHeight="1" thickTop="1" thickBot="1" x14ac:dyDescent="0.3">
      <c r="A118" s="4">
        <v>117</v>
      </c>
      <c r="B118" s="3"/>
      <c r="C118" s="2"/>
      <c r="D118" s="16"/>
      <c r="E118" s="39"/>
      <c r="F118" s="22"/>
      <c r="G118" s="2"/>
      <c r="H118" s="4"/>
      <c r="I118" s="5"/>
      <c r="J118" s="4"/>
      <c r="K118" s="4"/>
      <c r="L118" s="2"/>
      <c r="M118" s="23"/>
    </row>
    <row r="119" spans="1:14" ht="114.75" customHeight="1" thickTop="1" thickBot="1" x14ac:dyDescent="0.3">
      <c r="A119" s="4">
        <v>118</v>
      </c>
      <c r="B119" s="3"/>
      <c r="C119" s="2"/>
      <c r="D119" s="16"/>
      <c r="E119" s="39"/>
      <c r="F119" s="22"/>
      <c r="G119" s="2"/>
      <c r="H119" s="4"/>
      <c r="I119" s="5"/>
      <c r="J119" s="4"/>
      <c r="K119" s="4"/>
      <c r="L119" s="2"/>
      <c r="M119" s="23"/>
    </row>
    <row r="120" spans="1:14" ht="114.75" customHeight="1" thickTop="1" thickBot="1" x14ac:dyDescent="0.3">
      <c r="A120" s="4">
        <v>119</v>
      </c>
      <c r="B120" s="3"/>
      <c r="C120" s="2"/>
      <c r="D120" s="16"/>
      <c r="E120" s="39"/>
      <c r="F120" s="22"/>
      <c r="G120" s="2"/>
      <c r="H120" s="4"/>
      <c r="I120" s="5"/>
      <c r="J120" s="4"/>
      <c r="K120" s="4"/>
      <c r="L120" s="2"/>
      <c r="M120" s="23"/>
    </row>
    <row r="121" spans="1:14" ht="114.75" customHeight="1" thickTop="1" thickBot="1" x14ac:dyDescent="0.3">
      <c r="A121" s="4">
        <v>120</v>
      </c>
      <c r="B121" s="3"/>
      <c r="C121" s="2"/>
      <c r="D121" s="16"/>
      <c r="E121" s="39"/>
      <c r="F121" s="22"/>
      <c r="G121" s="2"/>
      <c r="H121" s="4"/>
      <c r="I121" s="5"/>
      <c r="J121" s="4"/>
      <c r="K121" s="4"/>
      <c r="L121" s="2"/>
      <c r="M121" s="23"/>
    </row>
    <row r="122" spans="1:14" ht="114.75" customHeight="1" thickTop="1" thickBot="1" x14ac:dyDescent="0.3">
      <c r="A122" s="4">
        <v>121</v>
      </c>
      <c r="B122" s="3"/>
      <c r="C122" s="2"/>
      <c r="D122" s="16"/>
      <c r="E122" s="39"/>
      <c r="F122" s="22"/>
      <c r="G122" s="2"/>
      <c r="H122" s="4"/>
      <c r="I122" s="5"/>
      <c r="J122" s="4"/>
      <c r="K122" s="4"/>
      <c r="L122" s="2"/>
      <c r="M122" s="23"/>
    </row>
    <row r="123" spans="1:14" ht="114.75" customHeight="1" thickTop="1" thickBot="1" x14ac:dyDescent="0.3">
      <c r="A123" s="4">
        <v>122</v>
      </c>
      <c r="B123" s="3"/>
      <c r="C123" s="2"/>
      <c r="D123" s="16"/>
      <c r="E123" s="39"/>
      <c r="F123" s="22"/>
      <c r="G123" s="2"/>
      <c r="H123" s="4"/>
      <c r="I123" s="5"/>
      <c r="J123" s="4"/>
      <c r="K123" s="4"/>
      <c r="L123" s="2"/>
      <c r="M123" s="23"/>
    </row>
    <row r="124" spans="1:14" ht="114.75" customHeight="1" thickTop="1" thickBot="1" x14ac:dyDescent="0.3">
      <c r="A124" s="4">
        <v>123</v>
      </c>
      <c r="B124" s="3"/>
      <c r="C124" s="2"/>
      <c r="D124" s="16"/>
      <c r="E124" s="39"/>
      <c r="F124" s="22"/>
      <c r="G124" s="2"/>
      <c r="H124" s="4"/>
      <c r="I124" s="5"/>
      <c r="J124" s="4"/>
      <c r="K124" s="4"/>
      <c r="L124" s="2"/>
      <c r="M124" s="23"/>
    </row>
    <row r="125" spans="1:14" ht="114.75" customHeight="1" thickTop="1" thickBot="1" x14ac:dyDescent="0.3">
      <c r="A125" s="4">
        <v>124</v>
      </c>
      <c r="B125" s="3"/>
      <c r="C125" s="2"/>
      <c r="D125" s="16"/>
      <c r="E125" s="39"/>
      <c r="F125" s="22"/>
      <c r="G125" s="2"/>
      <c r="H125" s="4"/>
      <c r="I125" s="5"/>
      <c r="J125" s="4"/>
      <c r="K125" s="4"/>
      <c r="L125" s="2"/>
      <c r="M125" s="23"/>
    </row>
    <row r="126" spans="1:14" ht="114.75" customHeight="1" thickTop="1" thickBot="1" x14ac:dyDescent="0.3">
      <c r="A126" s="4">
        <v>125</v>
      </c>
      <c r="B126" s="3"/>
      <c r="C126" s="2"/>
      <c r="D126" s="16"/>
      <c r="E126" s="39"/>
      <c r="F126" s="22"/>
      <c r="G126" s="2"/>
      <c r="H126" s="4"/>
      <c r="I126" s="5"/>
      <c r="J126" s="4"/>
      <c r="K126" s="4"/>
      <c r="L126" s="2"/>
      <c r="M126" s="23"/>
    </row>
    <row r="127" spans="1:14" ht="114.75" customHeight="1" thickTop="1" thickBot="1" x14ac:dyDescent="0.3">
      <c r="A127" s="4">
        <v>126</v>
      </c>
      <c r="B127" s="3"/>
      <c r="C127" s="2"/>
      <c r="D127" s="16"/>
      <c r="E127" s="39"/>
      <c r="F127" s="22"/>
      <c r="G127" s="2"/>
      <c r="H127" s="4"/>
      <c r="I127" s="5"/>
      <c r="J127" s="4"/>
      <c r="K127" s="4"/>
      <c r="L127" s="2"/>
      <c r="M127" s="23"/>
    </row>
    <row r="128" spans="1:14" ht="114.75" customHeight="1" thickTop="1" thickBot="1" x14ac:dyDescent="0.3">
      <c r="A128" s="4">
        <v>127</v>
      </c>
      <c r="B128" s="3"/>
      <c r="C128" s="2"/>
      <c r="D128" s="16"/>
      <c r="E128" s="39"/>
      <c r="F128" s="22"/>
      <c r="G128" s="2"/>
      <c r="H128" s="4"/>
      <c r="I128" s="5"/>
      <c r="J128" s="4"/>
      <c r="K128" s="4"/>
      <c r="L128" s="2"/>
      <c r="M128" s="23"/>
    </row>
    <row r="129" spans="1:13" ht="114.75" customHeight="1" thickTop="1" thickBot="1" x14ac:dyDescent="0.3">
      <c r="A129" s="4">
        <v>128</v>
      </c>
      <c r="B129" s="3"/>
      <c r="C129" s="2"/>
      <c r="D129" s="16"/>
      <c r="E129" s="39"/>
      <c r="F129" s="22"/>
      <c r="G129" s="2"/>
      <c r="H129" s="4"/>
      <c r="I129" s="5"/>
      <c r="J129" s="4"/>
      <c r="K129" s="4"/>
      <c r="L129" s="2"/>
      <c r="M129" s="23"/>
    </row>
    <row r="130" spans="1:13" ht="114.75" customHeight="1" thickTop="1" thickBot="1" x14ac:dyDescent="0.3">
      <c r="A130" s="4">
        <v>129</v>
      </c>
      <c r="B130" s="3"/>
      <c r="C130" s="2"/>
      <c r="D130" s="16"/>
      <c r="E130" s="39"/>
      <c r="F130" s="22"/>
      <c r="G130" s="2"/>
      <c r="H130" s="4"/>
      <c r="I130" s="5"/>
      <c r="J130" s="4"/>
      <c r="K130" s="4"/>
      <c r="L130" s="2"/>
      <c r="M130" s="23"/>
    </row>
    <row r="131" spans="1:13" ht="114.75" customHeight="1" thickTop="1" thickBot="1" x14ac:dyDescent="0.3">
      <c r="A131" s="4">
        <v>130</v>
      </c>
      <c r="B131" s="3"/>
      <c r="C131" s="2"/>
      <c r="D131" s="16"/>
      <c r="E131" s="39"/>
      <c r="F131" s="22"/>
      <c r="G131" s="2"/>
      <c r="H131" s="4"/>
      <c r="I131" s="5"/>
      <c r="J131" s="4"/>
      <c r="K131" s="4"/>
      <c r="L131" s="2"/>
      <c r="M131" s="23"/>
    </row>
    <row r="132" spans="1:13" ht="114.75" customHeight="1" thickTop="1" thickBot="1" x14ac:dyDescent="0.3">
      <c r="A132" s="4">
        <v>131</v>
      </c>
      <c r="B132" s="3"/>
      <c r="C132" s="2"/>
      <c r="D132" s="16"/>
      <c r="E132" s="39"/>
      <c r="F132" s="22"/>
      <c r="G132" s="2"/>
      <c r="H132" s="4"/>
      <c r="I132" s="5"/>
      <c r="J132" s="4"/>
      <c r="K132" s="4"/>
      <c r="L132" s="2"/>
      <c r="M132" s="23"/>
    </row>
    <row r="133" spans="1:13" ht="114.75" customHeight="1" thickTop="1" thickBot="1" x14ac:dyDescent="0.3">
      <c r="A133" s="4"/>
      <c r="B133" s="3"/>
      <c r="C133" s="2"/>
      <c r="D133" s="16"/>
      <c r="E133" s="39"/>
      <c r="F133" s="22"/>
      <c r="G133" s="2"/>
      <c r="H133" s="4"/>
      <c r="I133" s="5"/>
      <c r="J133" s="4"/>
      <c r="K133" s="4"/>
      <c r="L133" s="2"/>
      <c r="M133" s="23"/>
    </row>
    <row r="134" spans="1:13" ht="114.75" customHeight="1" thickTop="1" thickBot="1" x14ac:dyDescent="0.3">
      <c r="A134" s="4"/>
      <c r="B134" s="3"/>
      <c r="C134" s="2"/>
      <c r="D134" s="16"/>
      <c r="E134" s="39"/>
      <c r="F134" s="22"/>
      <c r="G134" s="2"/>
      <c r="H134" s="4"/>
      <c r="I134" s="5"/>
      <c r="J134" s="4"/>
      <c r="K134" s="4"/>
      <c r="L134" s="2"/>
      <c r="M134" s="23"/>
    </row>
    <row r="135" spans="1:13" ht="114.75" customHeight="1" thickTop="1" thickBot="1" x14ac:dyDescent="0.3">
      <c r="A135" s="4"/>
      <c r="B135" s="3"/>
      <c r="C135" s="2"/>
      <c r="D135" s="16"/>
      <c r="E135" s="39"/>
      <c r="F135" s="22"/>
      <c r="G135" s="2"/>
      <c r="H135" s="4"/>
      <c r="I135" s="5"/>
      <c r="J135" s="4"/>
      <c r="K135" s="4"/>
      <c r="L135" s="2"/>
      <c r="M135" s="23"/>
    </row>
    <row r="136" spans="1:13" ht="114.75" customHeight="1" thickTop="1" thickBot="1" x14ac:dyDescent="0.3">
      <c r="A136" s="4"/>
      <c r="B136" s="3"/>
      <c r="C136" s="2"/>
      <c r="D136" s="16"/>
      <c r="E136" s="39"/>
      <c r="F136" s="22"/>
      <c r="G136" s="2"/>
      <c r="H136" s="4"/>
      <c r="I136" s="5"/>
      <c r="J136" s="4"/>
      <c r="K136" s="4"/>
      <c r="L136" s="2"/>
      <c r="M136" s="23"/>
    </row>
    <row r="137" spans="1:13" ht="114.75" customHeight="1" thickTop="1" thickBot="1" x14ac:dyDescent="0.3">
      <c r="A137" s="4"/>
      <c r="B137" s="3"/>
      <c r="C137" s="2"/>
      <c r="D137" s="16"/>
      <c r="E137" s="39"/>
      <c r="F137" s="22"/>
      <c r="G137" s="2"/>
      <c r="H137" s="4"/>
      <c r="I137" s="5"/>
      <c r="J137" s="4"/>
      <c r="K137" s="4"/>
      <c r="L137" s="2"/>
      <c r="M137" s="23"/>
    </row>
    <row r="138" spans="1:13" ht="114.75" customHeight="1" thickTop="1" thickBot="1" x14ac:dyDescent="0.3">
      <c r="A138" s="4"/>
      <c r="B138" s="3"/>
      <c r="C138" s="2"/>
      <c r="D138" s="16"/>
      <c r="E138" s="39"/>
      <c r="F138" s="22"/>
      <c r="G138" s="2"/>
      <c r="H138" s="4"/>
      <c r="I138" s="5"/>
      <c r="J138" s="4"/>
      <c r="K138" s="4"/>
      <c r="L138" s="2"/>
      <c r="M138" s="23"/>
    </row>
    <row r="139" spans="1:13" ht="114.75" customHeight="1" thickTop="1" thickBot="1" x14ac:dyDescent="0.3">
      <c r="A139" s="4"/>
      <c r="B139" s="3"/>
      <c r="C139" s="2"/>
      <c r="D139" s="16"/>
      <c r="E139" s="39"/>
      <c r="F139" s="22"/>
      <c r="G139" s="2"/>
      <c r="H139" s="4"/>
      <c r="I139" s="5"/>
      <c r="J139" s="4"/>
      <c r="K139" s="4"/>
      <c r="L139" s="2"/>
      <c r="M139" s="23"/>
    </row>
    <row r="140" spans="1:13" ht="114.75" customHeight="1" thickTop="1" thickBot="1" x14ac:dyDescent="0.3">
      <c r="A140" s="4"/>
      <c r="B140" s="3"/>
      <c r="C140" s="2"/>
      <c r="D140" s="16"/>
      <c r="E140" s="39"/>
      <c r="F140" s="22"/>
      <c r="G140" s="2"/>
      <c r="H140" s="4"/>
      <c r="I140" s="5"/>
      <c r="J140" s="4"/>
      <c r="K140" s="4"/>
      <c r="L140" s="2"/>
      <c r="M140" s="23"/>
    </row>
    <row r="141" spans="1:13" ht="114.75" customHeight="1" thickTop="1" thickBot="1" x14ac:dyDescent="0.3">
      <c r="A141" s="4"/>
      <c r="B141" s="3"/>
      <c r="C141" s="2"/>
      <c r="D141" s="16"/>
      <c r="E141" s="39"/>
      <c r="F141" s="22"/>
      <c r="G141" s="2"/>
      <c r="H141" s="4"/>
      <c r="I141" s="5"/>
      <c r="J141" s="4"/>
      <c r="K141" s="4"/>
      <c r="L141" s="2"/>
      <c r="M141" s="23"/>
    </row>
    <row r="142" spans="1:13" ht="114.75" customHeight="1" thickTop="1" thickBot="1" x14ac:dyDescent="0.3">
      <c r="A142" s="4"/>
      <c r="B142" s="3"/>
      <c r="C142" s="2"/>
      <c r="D142" s="16"/>
      <c r="E142" s="39"/>
      <c r="F142" s="22"/>
      <c r="G142" s="2"/>
      <c r="H142" s="4"/>
      <c r="I142" s="5"/>
      <c r="J142" s="4"/>
      <c r="K142" s="4"/>
      <c r="L142" s="2"/>
      <c r="M142" s="23"/>
    </row>
    <row r="143" spans="1:13" ht="114.75" customHeight="1" thickTop="1" thickBot="1" x14ac:dyDescent="0.3">
      <c r="A143" s="4"/>
      <c r="B143" s="3"/>
      <c r="C143" s="2"/>
      <c r="D143" s="16"/>
      <c r="E143" s="39"/>
      <c r="F143" s="22"/>
      <c r="G143" s="2"/>
      <c r="H143" s="4"/>
      <c r="I143" s="5"/>
      <c r="J143" s="4"/>
      <c r="K143" s="4"/>
      <c r="L143" s="2"/>
      <c r="M143" s="23"/>
    </row>
    <row r="144" spans="1:13" ht="114.75" customHeight="1" thickTop="1" thickBot="1" x14ac:dyDescent="0.3">
      <c r="A144" s="4"/>
      <c r="B144" s="3"/>
      <c r="C144" s="2"/>
      <c r="D144" s="16"/>
      <c r="E144" s="39"/>
      <c r="F144" s="22"/>
      <c r="G144" s="2"/>
      <c r="H144" s="4"/>
      <c r="I144" s="5"/>
      <c r="J144" s="4"/>
      <c r="K144" s="4"/>
      <c r="L144" s="2"/>
      <c r="M144" s="23"/>
    </row>
    <row r="145" spans="1:13" ht="114.75" customHeight="1" thickTop="1" thickBot="1" x14ac:dyDescent="0.3">
      <c r="A145" s="4"/>
      <c r="B145" s="3"/>
      <c r="C145" s="2"/>
      <c r="D145" s="16"/>
      <c r="E145" s="39"/>
      <c r="F145" s="22"/>
      <c r="G145" s="2"/>
      <c r="H145" s="4"/>
      <c r="I145" s="5"/>
      <c r="J145" s="4"/>
      <c r="K145" s="4"/>
      <c r="L145" s="2"/>
      <c r="M145" s="23"/>
    </row>
    <row r="146" spans="1:13" ht="114.75" customHeight="1" thickTop="1" thickBot="1" x14ac:dyDescent="0.3">
      <c r="A146" s="4"/>
      <c r="B146" s="3"/>
      <c r="C146" s="2"/>
      <c r="D146" s="16"/>
      <c r="E146" s="39"/>
      <c r="F146" s="22"/>
      <c r="G146" s="2"/>
      <c r="H146" s="4"/>
      <c r="I146" s="5"/>
      <c r="J146" s="4"/>
      <c r="K146" s="4"/>
      <c r="L146" s="2"/>
      <c r="M146" s="23"/>
    </row>
    <row r="147" spans="1:13" ht="114.75" customHeight="1" thickTop="1" thickBot="1" x14ac:dyDescent="0.3">
      <c r="A147" s="4"/>
      <c r="B147" s="3"/>
      <c r="C147" s="2"/>
      <c r="D147" s="16"/>
      <c r="E147" s="39"/>
      <c r="F147" s="22"/>
      <c r="G147" s="2"/>
      <c r="H147" s="4"/>
      <c r="I147" s="5"/>
      <c r="J147" s="4"/>
      <c r="K147" s="4"/>
      <c r="L147" s="2"/>
      <c r="M147" s="23"/>
    </row>
    <row r="148" spans="1:13" ht="114.75" customHeight="1" thickTop="1" thickBot="1" x14ac:dyDescent="0.3">
      <c r="A148" s="4"/>
      <c r="B148" s="3"/>
      <c r="C148" s="2"/>
      <c r="D148" s="16"/>
      <c r="E148" s="39"/>
      <c r="F148" s="22"/>
      <c r="G148" s="2"/>
      <c r="H148" s="4"/>
      <c r="I148" s="5"/>
      <c r="J148" s="4"/>
      <c r="K148" s="4"/>
      <c r="L148" s="2"/>
      <c r="M148" s="23"/>
    </row>
    <row r="149" spans="1:13" ht="114.75" customHeight="1" thickTop="1" thickBot="1" x14ac:dyDescent="0.3">
      <c r="A149" s="4"/>
      <c r="B149" s="3"/>
      <c r="C149" s="2"/>
      <c r="D149" s="16"/>
      <c r="E149" s="39"/>
      <c r="F149" s="22"/>
      <c r="G149" s="2"/>
      <c r="H149" s="4"/>
      <c r="I149" s="5"/>
      <c r="J149" s="4"/>
      <c r="K149" s="4"/>
      <c r="L149" s="2"/>
      <c r="M149" s="23"/>
    </row>
    <row r="150" spans="1:13" ht="114.75" customHeight="1" thickTop="1" thickBot="1" x14ac:dyDescent="0.3">
      <c r="A150" s="4"/>
      <c r="B150" s="3"/>
      <c r="C150" s="2"/>
      <c r="D150" s="16"/>
      <c r="E150" s="39"/>
      <c r="F150" s="22"/>
      <c r="G150" s="2"/>
      <c r="H150" s="4"/>
      <c r="I150" s="5"/>
      <c r="J150" s="4"/>
      <c r="K150" s="4"/>
      <c r="L150" s="2"/>
      <c r="M150" s="23"/>
    </row>
    <row r="151" spans="1:13" ht="114.75" customHeight="1" thickTop="1" thickBot="1" x14ac:dyDescent="0.3">
      <c r="A151" s="4"/>
      <c r="B151" s="3"/>
      <c r="C151" s="2"/>
      <c r="D151" s="16"/>
      <c r="E151" s="39"/>
      <c r="F151" s="22"/>
      <c r="G151" s="2"/>
      <c r="H151" s="4"/>
      <c r="I151" s="5"/>
      <c r="J151" s="4"/>
      <c r="K151" s="4"/>
      <c r="L151" s="2"/>
      <c r="M151" s="23"/>
    </row>
    <row r="152" spans="1:13" ht="114.75" customHeight="1" thickTop="1" thickBot="1" x14ac:dyDescent="0.3">
      <c r="A152" s="4"/>
      <c r="B152" s="3"/>
      <c r="C152" s="2"/>
      <c r="D152" s="16"/>
      <c r="E152" s="39"/>
      <c r="F152" s="22"/>
      <c r="G152" s="2"/>
      <c r="H152" s="4"/>
      <c r="I152" s="5"/>
      <c r="J152" s="4"/>
      <c r="K152" s="4"/>
      <c r="L152" s="2"/>
      <c r="M152" s="23"/>
    </row>
    <row r="153" spans="1:13" ht="114.75" customHeight="1" thickTop="1" thickBot="1" x14ac:dyDescent="0.3">
      <c r="A153" s="4"/>
      <c r="B153" s="3"/>
      <c r="C153" s="2"/>
      <c r="D153" s="16"/>
      <c r="E153" s="39"/>
      <c r="F153" s="22"/>
      <c r="G153" s="2"/>
      <c r="H153" s="4"/>
      <c r="I153" s="5"/>
      <c r="J153" s="4"/>
      <c r="K153" s="4"/>
      <c r="L153" s="2"/>
      <c r="M153" s="23"/>
    </row>
    <row r="154" spans="1:13" ht="114.75" customHeight="1" thickTop="1" thickBot="1" x14ac:dyDescent="0.3">
      <c r="H154" s="44"/>
      <c r="M154" s="113"/>
    </row>
  </sheetData>
  <autoFilter ref="A1:L78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85"/>
  <sheetViews>
    <sheetView tabSelected="1" workbookViewId="0">
      <selection activeCell="O1" sqref="O1"/>
    </sheetView>
  </sheetViews>
  <sheetFormatPr defaultRowHeight="12" x14ac:dyDescent="0.25"/>
  <cols>
    <col min="1" max="1" width="5" style="96" customWidth="1"/>
    <col min="2" max="2" width="28.42578125" style="96" customWidth="1"/>
    <col min="3" max="3" width="19.28515625" style="105" customWidth="1"/>
    <col min="4" max="4" width="15.28515625" style="110" customWidth="1"/>
    <col min="5" max="5" width="21" style="107" customWidth="1"/>
    <col min="6" max="6" width="20.140625" style="105" customWidth="1"/>
    <col min="7" max="7" width="17.5703125" style="105" customWidth="1"/>
    <col min="8" max="8" width="23.85546875" style="105" customWidth="1"/>
    <col min="9" max="9" width="11.28515625" style="107" customWidth="1"/>
    <col min="10" max="10" width="10.42578125" style="101" customWidth="1"/>
    <col min="11" max="11" width="24.28515625" style="96" customWidth="1"/>
    <col min="12" max="12" width="21.140625" style="96" customWidth="1"/>
    <col min="13" max="13" width="14.85546875" style="96" customWidth="1"/>
    <col min="14" max="14" width="9.140625" style="105"/>
    <col min="15" max="15" width="9.140625" style="104"/>
    <col min="16" max="83" width="9.140625" style="88"/>
    <col min="84" max="16384" width="9.140625" style="96"/>
  </cols>
  <sheetData>
    <row r="1" spans="1:83" s="89" customFormat="1" ht="91.5" customHeight="1" thickTop="1" thickBot="1" x14ac:dyDescent="0.3">
      <c r="A1" s="82" t="s">
        <v>0</v>
      </c>
      <c r="B1" s="83" t="s">
        <v>14</v>
      </c>
      <c r="C1" s="84" t="s">
        <v>13</v>
      </c>
      <c r="D1" s="85" t="s">
        <v>757</v>
      </c>
      <c r="E1" s="86" t="s">
        <v>766</v>
      </c>
      <c r="F1" s="84" t="s">
        <v>2</v>
      </c>
      <c r="G1" s="84" t="s">
        <v>3</v>
      </c>
      <c r="H1" s="84" t="s">
        <v>4</v>
      </c>
      <c r="I1" s="85" t="s">
        <v>5</v>
      </c>
      <c r="J1" s="84" t="s">
        <v>6</v>
      </c>
      <c r="K1" s="84" t="s">
        <v>7</v>
      </c>
      <c r="L1" s="84" t="s">
        <v>8</v>
      </c>
      <c r="M1" s="83" t="s">
        <v>10</v>
      </c>
      <c r="N1" s="87" t="s">
        <v>16</v>
      </c>
      <c r="O1" s="87" t="s">
        <v>870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</row>
    <row r="2" spans="1:83" ht="63.75" customHeight="1" thickTop="1" thickBot="1" x14ac:dyDescent="0.3">
      <c r="A2" s="90">
        <v>1</v>
      </c>
      <c r="B2" s="91" t="s">
        <v>761</v>
      </c>
      <c r="C2" s="92" t="s">
        <v>756</v>
      </c>
      <c r="D2" s="108" t="s">
        <v>759</v>
      </c>
      <c r="E2" s="93" t="s">
        <v>862</v>
      </c>
      <c r="F2" s="92" t="s">
        <v>760</v>
      </c>
      <c r="G2" s="90">
        <v>13295</v>
      </c>
      <c r="H2" s="92" t="s">
        <v>762</v>
      </c>
      <c r="I2" s="93" t="s">
        <v>758</v>
      </c>
      <c r="J2" s="92" t="s">
        <v>763</v>
      </c>
      <c r="K2" s="91" t="s">
        <v>764</v>
      </c>
      <c r="L2" s="91" t="s">
        <v>765</v>
      </c>
      <c r="M2" s="94" t="s">
        <v>530</v>
      </c>
      <c r="N2" s="95">
        <v>0</v>
      </c>
      <c r="O2" s="95">
        <v>13295</v>
      </c>
    </row>
    <row r="3" spans="1:83" ht="60" customHeight="1" thickTop="1" thickBot="1" x14ac:dyDescent="0.3">
      <c r="A3" s="90">
        <v>2</v>
      </c>
      <c r="B3" s="97" t="s">
        <v>24</v>
      </c>
      <c r="C3" s="98" t="s">
        <v>756</v>
      </c>
      <c r="D3" s="109" t="s">
        <v>768</v>
      </c>
      <c r="E3" s="99" t="s">
        <v>767</v>
      </c>
      <c r="F3" s="98" t="s">
        <v>491</v>
      </c>
      <c r="G3" s="100">
        <v>65400</v>
      </c>
      <c r="H3" s="98" t="s">
        <v>771</v>
      </c>
      <c r="I3" s="99" t="s">
        <v>769</v>
      </c>
      <c r="J3" s="98" t="s">
        <v>770</v>
      </c>
      <c r="K3" s="101" t="s">
        <v>773</v>
      </c>
      <c r="L3" s="97" t="s">
        <v>772</v>
      </c>
      <c r="M3" s="97" t="s">
        <v>469</v>
      </c>
      <c r="N3" s="90">
        <v>0</v>
      </c>
      <c r="O3" s="102">
        <v>5820.36</v>
      </c>
    </row>
    <row r="4" spans="1:83" ht="86.25" customHeight="1" thickTop="1" thickBot="1" x14ac:dyDescent="0.3">
      <c r="A4" s="90">
        <v>3</v>
      </c>
      <c r="B4" s="91" t="s">
        <v>24</v>
      </c>
      <c r="C4" s="92" t="s">
        <v>756</v>
      </c>
      <c r="D4" s="108" t="s">
        <v>776</v>
      </c>
      <c r="E4" s="93" t="s">
        <v>775</v>
      </c>
      <c r="F4" s="92" t="s">
        <v>491</v>
      </c>
      <c r="G4" s="90">
        <v>168403</v>
      </c>
      <c r="H4" s="92" t="s">
        <v>777</v>
      </c>
      <c r="I4" s="93" t="s">
        <v>783</v>
      </c>
      <c r="J4" s="91" t="s">
        <v>774</v>
      </c>
      <c r="K4" s="91" t="s">
        <v>773</v>
      </c>
      <c r="L4" s="91" t="s">
        <v>772</v>
      </c>
      <c r="M4" s="91" t="s">
        <v>469</v>
      </c>
      <c r="N4" s="90">
        <v>0</v>
      </c>
      <c r="O4" s="102">
        <f>1004+2280.6+1081.2+7081.5+2239+1379+1340.5+1861.8+378</f>
        <v>18645.599999999999</v>
      </c>
    </row>
    <row r="5" spans="1:83" ht="71.25" customHeight="1" thickTop="1" thickBot="1" x14ac:dyDescent="0.3">
      <c r="A5" s="90">
        <v>4</v>
      </c>
      <c r="B5" s="91" t="s">
        <v>35</v>
      </c>
      <c r="C5" s="92" t="s">
        <v>756</v>
      </c>
      <c r="D5" s="108" t="s">
        <v>782</v>
      </c>
      <c r="E5" s="93" t="s">
        <v>778</v>
      </c>
      <c r="F5" s="92" t="s">
        <v>486</v>
      </c>
      <c r="G5" s="90">
        <v>2935</v>
      </c>
      <c r="H5" s="92" t="s">
        <v>785</v>
      </c>
      <c r="I5" s="93" t="s">
        <v>784</v>
      </c>
      <c r="J5" s="91" t="s">
        <v>786</v>
      </c>
      <c r="K5" s="91" t="s">
        <v>773</v>
      </c>
      <c r="L5" s="91" t="s">
        <v>772</v>
      </c>
      <c r="M5" s="91" t="s">
        <v>469</v>
      </c>
      <c r="N5" s="90">
        <v>0</v>
      </c>
      <c r="O5" s="102">
        <v>432.9</v>
      </c>
    </row>
    <row r="6" spans="1:83" s="105" customFormat="1" ht="69.75" customHeight="1" thickTop="1" thickBot="1" x14ac:dyDescent="0.3">
      <c r="A6" s="90">
        <v>5</v>
      </c>
      <c r="B6" s="103" t="s">
        <v>35</v>
      </c>
      <c r="C6" s="92" t="s">
        <v>756</v>
      </c>
      <c r="D6" s="108" t="s">
        <v>794</v>
      </c>
      <c r="E6" s="93" t="s">
        <v>779</v>
      </c>
      <c r="F6" s="92" t="s">
        <v>486</v>
      </c>
      <c r="G6" s="90">
        <v>36530</v>
      </c>
      <c r="H6" s="92" t="s">
        <v>795</v>
      </c>
      <c r="I6" s="93" t="s">
        <v>787</v>
      </c>
      <c r="J6" s="92" t="s">
        <v>786</v>
      </c>
      <c r="K6" s="103" t="s">
        <v>773</v>
      </c>
      <c r="L6" s="91" t="s">
        <v>772</v>
      </c>
      <c r="M6" s="92" t="s">
        <v>469</v>
      </c>
      <c r="N6" s="90">
        <v>0</v>
      </c>
      <c r="O6" s="102">
        <v>1422.2</v>
      </c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</row>
    <row r="7" spans="1:83" ht="65.25" customHeight="1" thickTop="1" thickBot="1" x14ac:dyDescent="0.3">
      <c r="A7" s="90">
        <v>6</v>
      </c>
      <c r="B7" s="106" t="s">
        <v>797</v>
      </c>
      <c r="C7" s="92" t="s">
        <v>756</v>
      </c>
      <c r="D7" s="108" t="s">
        <v>798</v>
      </c>
      <c r="E7" s="107" t="s">
        <v>799</v>
      </c>
      <c r="F7" s="92" t="s">
        <v>796</v>
      </c>
      <c r="G7" s="90">
        <v>3800</v>
      </c>
      <c r="H7" s="90" t="s">
        <v>800</v>
      </c>
      <c r="I7" s="93" t="s">
        <v>788</v>
      </c>
      <c r="J7" s="91" t="s">
        <v>801</v>
      </c>
      <c r="K7" s="91" t="s">
        <v>802</v>
      </c>
      <c r="L7" s="91" t="s">
        <v>765</v>
      </c>
      <c r="M7" s="94" t="s">
        <v>530</v>
      </c>
      <c r="N7" s="95">
        <v>0</v>
      </c>
      <c r="O7" s="95">
        <v>3800</v>
      </c>
    </row>
    <row r="8" spans="1:83" ht="75" customHeight="1" thickTop="1" thickBot="1" x14ac:dyDescent="0.3">
      <c r="A8" s="90">
        <v>7</v>
      </c>
      <c r="B8" s="91" t="s">
        <v>35</v>
      </c>
      <c r="C8" s="92" t="s">
        <v>756</v>
      </c>
      <c r="D8" s="108" t="s">
        <v>806</v>
      </c>
      <c r="E8" s="93" t="s">
        <v>781</v>
      </c>
      <c r="F8" s="92" t="s">
        <v>557</v>
      </c>
      <c r="G8" s="90">
        <v>79758.5</v>
      </c>
      <c r="H8" s="92" t="s">
        <v>795</v>
      </c>
      <c r="I8" s="93" t="s">
        <v>789</v>
      </c>
      <c r="J8" s="91" t="s">
        <v>385</v>
      </c>
      <c r="K8" s="103" t="s">
        <v>773</v>
      </c>
      <c r="L8" s="91" t="s">
        <v>772</v>
      </c>
      <c r="M8" s="92" t="s">
        <v>469</v>
      </c>
      <c r="N8" s="90">
        <v>0</v>
      </c>
      <c r="O8" s="102">
        <v>5603.1</v>
      </c>
    </row>
    <row r="9" spans="1:83" ht="66.75" customHeight="1" thickTop="1" thickBot="1" x14ac:dyDescent="0.3">
      <c r="A9" s="90">
        <v>8</v>
      </c>
      <c r="B9" s="91" t="s">
        <v>35</v>
      </c>
      <c r="C9" s="92" t="s">
        <v>756</v>
      </c>
      <c r="D9" s="108" t="s">
        <v>808</v>
      </c>
      <c r="E9" s="93" t="s">
        <v>807</v>
      </c>
      <c r="F9" s="92" t="s">
        <v>557</v>
      </c>
      <c r="G9" s="90">
        <v>31884.7</v>
      </c>
      <c r="H9" s="92" t="s">
        <v>795</v>
      </c>
      <c r="I9" s="93" t="s">
        <v>790</v>
      </c>
      <c r="J9" s="91" t="s">
        <v>809</v>
      </c>
      <c r="K9" s="103" t="s">
        <v>773</v>
      </c>
      <c r="L9" s="91" t="s">
        <v>772</v>
      </c>
      <c r="M9" s="92" t="s">
        <v>469</v>
      </c>
      <c r="N9" s="90">
        <v>0</v>
      </c>
      <c r="O9" s="102">
        <v>225</v>
      </c>
    </row>
    <row r="10" spans="1:83" ht="61.5" customHeight="1" thickTop="1" thickBot="1" x14ac:dyDescent="0.3">
      <c r="A10" s="90">
        <v>9</v>
      </c>
      <c r="B10" s="91" t="s">
        <v>35</v>
      </c>
      <c r="C10" s="92" t="s">
        <v>756</v>
      </c>
      <c r="D10" s="108" t="s">
        <v>811</v>
      </c>
      <c r="E10" s="93" t="s">
        <v>810</v>
      </c>
      <c r="F10" s="92" t="s">
        <v>486</v>
      </c>
      <c r="G10" s="90">
        <v>20240</v>
      </c>
      <c r="H10" s="92" t="s">
        <v>795</v>
      </c>
      <c r="I10" s="93" t="s">
        <v>791</v>
      </c>
      <c r="J10" s="91" t="s">
        <v>809</v>
      </c>
      <c r="K10" s="103" t="s">
        <v>773</v>
      </c>
      <c r="L10" s="91" t="s">
        <v>772</v>
      </c>
      <c r="M10" s="92" t="s">
        <v>469</v>
      </c>
      <c r="N10" s="90">
        <v>0</v>
      </c>
      <c r="O10" s="102">
        <v>5060</v>
      </c>
    </row>
    <row r="11" spans="1:83" ht="60.75" customHeight="1" thickTop="1" thickBot="1" x14ac:dyDescent="0.3">
      <c r="A11" s="90">
        <v>10</v>
      </c>
      <c r="B11" s="91" t="s">
        <v>35</v>
      </c>
      <c r="C11" s="92" t="s">
        <v>756</v>
      </c>
      <c r="D11" s="108" t="s">
        <v>813</v>
      </c>
      <c r="E11" s="93" t="s">
        <v>812</v>
      </c>
      <c r="F11" s="92" t="s">
        <v>521</v>
      </c>
      <c r="G11" s="90">
        <v>76410</v>
      </c>
      <c r="H11" s="92" t="s">
        <v>795</v>
      </c>
      <c r="I11" s="93" t="s">
        <v>792</v>
      </c>
      <c r="J11" s="91" t="s">
        <v>389</v>
      </c>
      <c r="K11" s="103" t="s">
        <v>773</v>
      </c>
      <c r="L11" s="91" t="s">
        <v>772</v>
      </c>
      <c r="M11" s="92" t="s">
        <v>469</v>
      </c>
      <c r="N11" s="90">
        <v>0</v>
      </c>
      <c r="O11" s="102">
        <v>10188</v>
      </c>
    </row>
    <row r="12" spans="1:83" ht="78" customHeight="1" thickTop="1" thickBot="1" x14ac:dyDescent="0.3">
      <c r="A12" s="90">
        <v>11</v>
      </c>
      <c r="B12" s="91" t="s">
        <v>35</v>
      </c>
      <c r="C12" s="92" t="s">
        <v>756</v>
      </c>
      <c r="D12" s="108" t="s">
        <v>814</v>
      </c>
      <c r="E12" s="93" t="s">
        <v>815</v>
      </c>
      <c r="F12" s="92" t="s">
        <v>521</v>
      </c>
      <c r="G12" s="90">
        <v>73116.02</v>
      </c>
      <c r="H12" s="92" t="s">
        <v>795</v>
      </c>
      <c r="I12" s="93" t="s">
        <v>793</v>
      </c>
      <c r="J12" s="91" t="s">
        <v>816</v>
      </c>
      <c r="K12" s="103" t="s">
        <v>773</v>
      </c>
      <c r="L12" s="91" t="s">
        <v>772</v>
      </c>
      <c r="M12" s="92" t="s">
        <v>469</v>
      </c>
      <c r="N12" s="90">
        <v>0</v>
      </c>
      <c r="O12" s="102">
        <v>1621.08</v>
      </c>
    </row>
    <row r="13" spans="1:83" ht="78" customHeight="1" thickTop="1" thickBot="1" x14ac:dyDescent="0.3">
      <c r="A13" s="90">
        <v>12</v>
      </c>
      <c r="B13" s="91" t="s">
        <v>35</v>
      </c>
      <c r="C13" s="92" t="s">
        <v>756</v>
      </c>
      <c r="D13" s="108" t="s">
        <v>818</v>
      </c>
      <c r="E13" s="93" t="s">
        <v>817</v>
      </c>
      <c r="F13" s="92" t="s">
        <v>557</v>
      </c>
      <c r="G13" s="90">
        <v>3000</v>
      </c>
      <c r="H13" s="92" t="s">
        <v>795</v>
      </c>
      <c r="I13" s="93" t="s">
        <v>803</v>
      </c>
      <c r="J13" s="91" t="s">
        <v>819</v>
      </c>
      <c r="K13" s="103" t="s">
        <v>773</v>
      </c>
      <c r="L13" s="91" t="s">
        <v>772</v>
      </c>
      <c r="M13" s="92" t="s">
        <v>469</v>
      </c>
      <c r="N13" s="90">
        <v>0</v>
      </c>
      <c r="O13" s="102">
        <v>0</v>
      </c>
    </row>
    <row r="14" spans="1:83" ht="60.75" customHeight="1" thickTop="1" thickBot="1" x14ac:dyDescent="0.3">
      <c r="A14" s="90">
        <v>13</v>
      </c>
      <c r="B14" s="91" t="s">
        <v>35</v>
      </c>
      <c r="C14" s="92" t="s">
        <v>756</v>
      </c>
      <c r="D14" s="108" t="s">
        <v>821</v>
      </c>
      <c r="E14" s="93" t="s">
        <v>820</v>
      </c>
      <c r="F14" s="92" t="s">
        <v>557</v>
      </c>
      <c r="G14" s="90">
        <v>34851.199999999997</v>
      </c>
      <c r="H14" s="92" t="s">
        <v>795</v>
      </c>
      <c r="I14" s="93" t="s">
        <v>804</v>
      </c>
      <c r="J14" s="91" t="s">
        <v>819</v>
      </c>
      <c r="K14" s="103" t="s">
        <v>773</v>
      </c>
      <c r="L14" s="91" t="s">
        <v>772</v>
      </c>
      <c r="M14" s="92" t="s">
        <v>469</v>
      </c>
      <c r="N14" s="90">
        <v>0</v>
      </c>
      <c r="O14" s="102">
        <v>1970.4</v>
      </c>
    </row>
    <row r="15" spans="1:83" ht="63.75" customHeight="1" thickTop="1" thickBot="1" x14ac:dyDescent="0.3">
      <c r="A15" s="90">
        <v>14</v>
      </c>
      <c r="B15" s="91" t="s">
        <v>35</v>
      </c>
      <c r="C15" s="92" t="s">
        <v>756</v>
      </c>
      <c r="D15" s="108" t="s">
        <v>823</v>
      </c>
      <c r="E15" s="93" t="s">
        <v>822</v>
      </c>
      <c r="F15" s="92" t="s">
        <v>557</v>
      </c>
      <c r="G15" s="90">
        <v>825</v>
      </c>
      <c r="H15" s="92" t="s">
        <v>795</v>
      </c>
      <c r="I15" s="93" t="s">
        <v>805</v>
      </c>
      <c r="J15" s="91" t="s">
        <v>824</v>
      </c>
      <c r="K15" s="103" t="s">
        <v>773</v>
      </c>
      <c r="L15" s="91" t="s">
        <v>772</v>
      </c>
      <c r="M15" s="92" t="s">
        <v>469</v>
      </c>
      <c r="N15" s="90">
        <v>0</v>
      </c>
      <c r="O15" s="102">
        <v>0</v>
      </c>
    </row>
    <row r="16" spans="1:83" s="105" customFormat="1" ht="53.25" customHeight="1" thickTop="1" thickBot="1" x14ac:dyDescent="0.3">
      <c r="A16" s="90">
        <v>15</v>
      </c>
      <c r="B16" s="103" t="s">
        <v>35</v>
      </c>
      <c r="C16" s="92" t="s">
        <v>756</v>
      </c>
      <c r="D16" s="108" t="s">
        <v>827</v>
      </c>
      <c r="E16" s="93" t="s">
        <v>826</v>
      </c>
      <c r="F16" s="92" t="s">
        <v>486</v>
      </c>
      <c r="G16" s="90">
        <v>78000</v>
      </c>
      <c r="H16" s="92" t="s">
        <v>795</v>
      </c>
      <c r="I16" s="93" t="s">
        <v>825</v>
      </c>
      <c r="J16" s="92" t="s">
        <v>824</v>
      </c>
      <c r="K16" s="103" t="s">
        <v>773</v>
      </c>
      <c r="L16" s="91" t="s">
        <v>772</v>
      </c>
      <c r="M16" s="92" t="s">
        <v>469</v>
      </c>
      <c r="N16" s="90">
        <v>0</v>
      </c>
      <c r="O16" s="102">
        <v>3120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</row>
    <row r="17" spans="1:15" ht="81.75" customHeight="1" thickTop="1" thickBot="1" x14ac:dyDescent="0.3">
      <c r="A17" s="90">
        <v>16</v>
      </c>
      <c r="B17" s="103" t="s">
        <v>35</v>
      </c>
      <c r="C17" s="92" t="s">
        <v>756</v>
      </c>
      <c r="D17" s="108" t="s">
        <v>830</v>
      </c>
      <c r="E17" s="93" t="s">
        <v>829</v>
      </c>
      <c r="F17" s="92" t="s">
        <v>486</v>
      </c>
      <c r="G17" s="90">
        <v>68325</v>
      </c>
      <c r="H17" s="92" t="s">
        <v>795</v>
      </c>
      <c r="I17" s="93" t="s">
        <v>828</v>
      </c>
      <c r="J17" s="91" t="s">
        <v>824</v>
      </c>
      <c r="K17" s="103" t="s">
        <v>773</v>
      </c>
      <c r="L17" s="91" t="s">
        <v>772</v>
      </c>
      <c r="M17" s="92" t="s">
        <v>469</v>
      </c>
      <c r="N17" s="90">
        <v>0</v>
      </c>
      <c r="O17" s="102">
        <v>0</v>
      </c>
    </row>
    <row r="18" spans="1:15" ht="50.25" customHeight="1" thickTop="1" thickBot="1" x14ac:dyDescent="0.3">
      <c r="A18" s="90">
        <v>17</v>
      </c>
      <c r="B18" s="103" t="s">
        <v>35</v>
      </c>
      <c r="C18" s="92" t="s">
        <v>756</v>
      </c>
      <c r="D18" s="108" t="s">
        <v>838</v>
      </c>
      <c r="E18" s="93" t="s">
        <v>837</v>
      </c>
      <c r="F18" s="92" t="s">
        <v>486</v>
      </c>
      <c r="G18" s="90">
        <v>45745</v>
      </c>
      <c r="H18" s="92" t="s">
        <v>795</v>
      </c>
      <c r="I18" s="93" t="s">
        <v>831</v>
      </c>
      <c r="J18" s="91" t="s">
        <v>839</v>
      </c>
      <c r="K18" s="103" t="s">
        <v>773</v>
      </c>
      <c r="L18" s="91" t="s">
        <v>772</v>
      </c>
      <c r="M18" s="92" t="s">
        <v>469</v>
      </c>
      <c r="N18" s="90">
        <v>0</v>
      </c>
      <c r="O18" s="102">
        <v>2164.3200000000002</v>
      </c>
    </row>
    <row r="19" spans="1:15" ht="75.75" customHeight="1" thickTop="1" thickBot="1" x14ac:dyDescent="0.3">
      <c r="A19" s="90">
        <v>18</v>
      </c>
      <c r="B19" s="103" t="s">
        <v>35</v>
      </c>
      <c r="C19" s="92" t="s">
        <v>756</v>
      </c>
      <c r="D19" s="108" t="s">
        <v>841</v>
      </c>
      <c r="E19" s="93" t="s">
        <v>840</v>
      </c>
      <c r="F19" s="92" t="s">
        <v>486</v>
      </c>
      <c r="G19" s="90">
        <v>79332</v>
      </c>
      <c r="H19" s="92" t="s">
        <v>795</v>
      </c>
      <c r="I19" s="93" t="s">
        <v>832</v>
      </c>
      <c r="J19" s="91" t="s">
        <v>824</v>
      </c>
      <c r="K19" s="103" t="s">
        <v>773</v>
      </c>
      <c r="L19" s="91" t="s">
        <v>772</v>
      </c>
      <c r="M19" s="92" t="s">
        <v>469</v>
      </c>
      <c r="N19" s="90">
        <v>0</v>
      </c>
      <c r="O19" s="102">
        <v>0</v>
      </c>
    </row>
    <row r="20" spans="1:15" ht="72" customHeight="1" thickTop="1" thickBot="1" x14ac:dyDescent="0.3">
      <c r="A20" s="90">
        <v>19</v>
      </c>
      <c r="B20" s="103" t="s">
        <v>35</v>
      </c>
      <c r="C20" s="92" t="s">
        <v>756</v>
      </c>
      <c r="D20" s="108" t="s">
        <v>843</v>
      </c>
      <c r="E20" s="93" t="s">
        <v>842</v>
      </c>
      <c r="F20" s="92" t="s">
        <v>557</v>
      </c>
      <c r="G20" s="90">
        <v>79380</v>
      </c>
      <c r="H20" s="92" t="s">
        <v>795</v>
      </c>
      <c r="I20" s="93" t="s">
        <v>833</v>
      </c>
      <c r="J20" s="91" t="s">
        <v>839</v>
      </c>
      <c r="K20" s="103" t="s">
        <v>773</v>
      </c>
      <c r="L20" s="91" t="s">
        <v>772</v>
      </c>
      <c r="M20" s="92" t="s">
        <v>469</v>
      </c>
      <c r="N20" s="90">
        <v>0</v>
      </c>
      <c r="O20" s="102">
        <v>0</v>
      </c>
    </row>
    <row r="21" spans="1:15" ht="61.5" customHeight="1" thickTop="1" thickBot="1" x14ac:dyDescent="0.3">
      <c r="A21" s="90">
        <v>20</v>
      </c>
      <c r="B21" s="103" t="s">
        <v>35</v>
      </c>
      <c r="C21" s="92" t="s">
        <v>756</v>
      </c>
      <c r="D21" s="108" t="s">
        <v>845</v>
      </c>
      <c r="E21" s="93" t="s">
        <v>844</v>
      </c>
      <c r="F21" s="92" t="s">
        <v>557</v>
      </c>
      <c r="G21" s="90">
        <v>500</v>
      </c>
      <c r="H21" s="92" t="s">
        <v>795</v>
      </c>
      <c r="I21" s="93" t="s">
        <v>834</v>
      </c>
      <c r="J21" s="91" t="s">
        <v>824</v>
      </c>
      <c r="K21" s="103" t="s">
        <v>773</v>
      </c>
      <c r="L21" s="91" t="s">
        <v>772</v>
      </c>
      <c r="M21" s="92" t="s">
        <v>469</v>
      </c>
      <c r="N21" s="90">
        <v>0</v>
      </c>
      <c r="O21" s="102">
        <v>0</v>
      </c>
    </row>
    <row r="22" spans="1:15" ht="73.5" customHeight="1" thickTop="1" thickBot="1" x14ac:dyDescent="0.3">
      <c r="A22" s="90">
        <v>21</v>
      </c>
      <c r="B22" s="103" t="s">
        <v>35</v>
      </c>
      <c r="C22" s="92" t="s">
        <v>756</v>
      </c>
      <c r="D22" s="108" t="s">
        <v>847</v>
      </c>
      <c r="E22" s="93" t="s">
        <v>846</v>
      </c>
      <c r="F22" s="92" t="s">
        <v>622</v>
      </c>
      <c r="G22" s="90">
        <v>8381.5</v>
      </c>
      <c r="H22" s="92" t="s">
        <v>795</v>
      </c>
      <c r="I22" s="93" t="s">
        <v>835</v>
      </c>
      <c r="J22" s="91" t="s">
        <v>824</v>
      </c>
      <c r="K22" s="103" t="s">
        <v>773</v>
      </c>
      <c r="L22" s="91" t="s">
        <v>772</v>
      </c>
      <c r="M22" s="92" t="s">
        <v>469</v>
      </c>
      <c r="N22" s="90">
        <v>0</v>
      </c>
      <c r="O22" s="102">
        <v>0</v>
      </c>
    </row>
    <row r="23" spans="1:15" ht="63.75" customHeight="1" thickTop="1" thickBot="1" x14ac:dyDescent="0.3">
      <c r="A23" s="90">
        <v>22</v>
      </c>
      <c r="B23" s="103" t="s">
        <v>35</v>
      </c>
      <c r="C23" s="92" t="s">
        <v>756</v>
      </c>
      <c r="D23" s="108" t="s">
        <v>849</v>
      </c>
      <c r="E23" s="93" t="s">
        <v>848</v>
      </c>
      <c r="F23" s="92" t="s">
        <v>521</v>
      </c>
      <c r="G23" s="90">
        <v>130815</v>
      </c>
      <c r="H23" s="92" t="s">
        <v>795</v>
      </c>
      <c r="I23" s="93" t="s">
        <v>836</v>
      </c>
      <c r="J23" s="91" t="s">
        <v>850</v>
      </c>
      <c r="K23" s="103" t="s">
        <v>773</v>
      </c>
      <c r="L23" s="91" t="s">
        <v>772</v>
      </c>
      <c r="M23" s="92" t="s">
        <v>469</v>
      </c>
      <c r="N23" s="90">
        <v>0</v>
      </c>
      <c r="O23" s="102">
        <v>5806.5</v>
      </c>
    </row>
    <row r="24" spans="1:15" ht="67.5" customHeight="1" thickTop="1" thickBot="1" x14ac:dyDescent="0.3">
      <c r="A24" s="90">
        <v>23</v>
      </c>
      <c r="B24" s="103" t="s">
        <v>35</v>
      </c>
      <c r="C24" s="92" t="s">
        <v>756</v>
      </c>
      <c r="D24" s="110" t="s">
        <v>853</v>
      </c>
      <c r="E24" s="93" t="s">
        <v>852</v>
      </c>
      <c r="F24" s="92" t="s">
        <v>521</v>
      </c>
      <c r="G24" s="90">
        <v>79350</v>
      </c>
      <c r="H24" s="92" t="s">
        <v>795</v>
      </c>
      <c r="I24" s="93" t="s">
        <v>851</v>
      </c>
      <c r="J24" s="91" t="s">
        <v>854</v>
      </c>
      <c r="K24" s="103" t="s">
        <v>773</v>
      </c>
      <c r="L24" s="91" t="s">
        <v>772</v>
      </c>
      <c r="M24" s="92" t="s">
        <v>469</v>
      </c>
      <c r="N24" s="90">
        <v>0</v>
      </c>
      <c r="O24" s="102">
        <v>7590</v>
      </c>
    </row>
    <row r="25" spans="1:15" ht="69.75" customHeight="1" thickTop="1" thickBot="1" x14ac:dyDescent="0.3">
      <c r="A25" s="90">
        <v>24</v>
      </c>
      <c r="B25" s="103" t="s">
        <v>35</v>
      </c>
      <c r="C25" s="92" t="s">
        <v>756</v>
      </c>
      <c r="D25" s="108" t="s">
        <v>856</v>
      </c>
      <c r="E25" s="93" t="s">
        <v>780</v>
      </c>
      <c r="F25" s="92" t="s">
        <v>557</v>
      </c>
      <c r="G25" s="90">
        <v>283214.7</v>
      </c>
      <c r="H25" s="92" t="s">
        <v>795</v>
      </c>
      <c r="I25" s="93" t="s">
        <v>855</v>
      </c>
      <c r="J25" s="91" t="s">
        <v>857</v>
      </c>
      <c r="K25" s="103" t="s">
        <v>773</v>
      </c>
      <c r="L25" s="91" t="s">
        <v>772</v>
      </c>
      <c r="M25" s="92" t="s">
        <v>469</v>
      </c>
      <c r="N25" s="90">
        <v>0</v>
      </c>
      <c r="O25" s="102">
        <v>3260.5</v>
      </c>
    </row>
    <row r="26" spans="1:15" ht="66.75" customHeight="1" thickTop="1" thickBot="1" x14ac:dyDescent="0.3">
      <c r="A26" s="90">
        <v>25</v>
      </c>
      <c r="B26" s="103" t="s">
        <v>35</v>
      </c>
      <c r="C26" s="92" t="s">
        <v>756</v>
      </c>
      <c r="D26" s="108" t="s">
        <v>860</v>
      </c>
      <c r="E26" s="93" t="s">
        <v>859</v>
      </c>
      <c r="F26" s="92" t="s">
        <v>557</v>
      </c>
      <c r="G26" s="90">
        <v>148000</v>
      </c>
      <c r="H26" s="92" t="s">
        <v>795</v>
      </c>
      <c r="I26" s="93" t="s">
        <v>858</v>
      </c>
      <c r="J26" s="91" t="s">
        <v>861</v>
      </c>
      <c r="K26" s="103" t="s">
        <v>773</v>
      </c>
      <c r="L26" s="91" t="s">
        <v>772</v>
      </c>
      <c r="M26" s="92" t="s">
        <v>469</v>
      </c>
      <c r="N26" s="90">
        <v>0</v>
      </c>
      <c r="O26" s="102">
        <v>2220</v>
      </c>
    </row>
    <row r="27" spans="1:15" ht="53.25" customHeight="1" thickTop="1" thickBot="1" x14ac:dyDescent="0.3">
      <c r="A27" s="90">
        <v>26</v>
      </c>
      <c r="B27" s="103" t="s">
        <v>35</v>
      </c>
      <c r="C27" s="92" t="s">
        <v>756</v>
      </c>
      <c r="D27" s="108" t="s">
        <v>1352</v>
      </c>
      <c r="E27" s="93" t="s">
        <v>1350</v>
      </c>
      <c r="F27" s="92" t="s">
        <v>557</v>
      </c>
      <c r="G27" s="90">
        <v>156</v>
      </c>
      <c r="H27" s="92" t="s">
        <v>795</v>
      </c>
      <c r="I27" s="93" t="s">
        <v>1349</v>
      </c>
      <c r="J27" s="91" t="s">
        <v>1351</v>
      </c>
      <c r="K27" s="103" t="s">
        <v>773</v>
      </c>
      <c r="L27" s="91" t="s">
        <v>772</v>
      </c>
      <c r="M27" s="92" t="s">
        <v>469</v>
      </c>
      <c r="N27" s="90">
        <v>0</v>
      </c>
      <c r="O27" s="102">
        <v>0</v>
      </c>
    </row>
    <row r="28" spans="1:15" ht="53.25" customHeight="1" thickTop="1" thickBot="1" x14ac:dyDescent="0.3">
      <c r="A28" s="90">
        <v>27</v>
      </c>
      <c r="B28" s="103" t="s">
        <v>35</v>
      </c>
      <c r="C28" s="92" t="s">
        <v>756</v>
      </c>
      <c r="D28" s="108" t="s">
        <v>1354</v>
      </c>
      <c r="E28" s="93" t="s">
        <v>1353</v>
      </c>
      <c r="F28" s="92" t="s">
        <v>557</v>
      </c>
      <c r="G28" s="90">
        <v>4266</v>
      </c>
      <c r="H28" s="92" t="s">
        <v>795</v>
      </c>
      <c r="I28" s="93" t="s">
        <v>1355</v>
      </c>
      <c r="J28" s="91" t="s">
        <v>1103</v>
      </c>
      <c r="K28" s="103" t="s">
        <v>773</v>
      </c>
      <c r="L28" s="91" t="s">
        <v>772</v>
      </c>
      <c r="M28" s="92" t="s">
        <v>469</v>
      </c>
      <c r="N28" s="90">
        <v>0</v>
      </c>
      <c r="O28" s="102">
        <v>0</v>
      </c>
    </row>
    <row r="29" spans="1:15" ht="37.5" thickTop="1" thickBot="1" x14ac:dyDescent="0.3">
      <c r="A29" s="90">
        <v>28</v>
      </c>
      <c r="B29" s="103" t="s">
        <v>35</v>
      </c>
      <c r="C29" s="92" t="s">
        <v>756</v>
      </c>
      <c r="D29" s="108" t="s">
        <v>1357</v>
      </c>
      <c r="E29" s="93" t="s">
        <v>1356</v>
      </c>
      <c r="F29" s="92" t="s">
        <v>557</v>
      </c>
      <c r="G29" s="90">
        <v>4000</v>
      </c>
      <c r="H29" s="92" t="s">
        <v>795</v>
      </c>
      <c r="I29" s="93" t="s">
        <v>1358</v>
      </c>
      <c r="J29" s="91" t="s">
        <v>1103</v>
      </c>
      <c r="K29" s="103" t="s">
        <v>773</v>
      </c>
      <c r="L29" s="91" t="s">
        <v>772</v>
      </c>
      <c r="M29" s="92" t="s">
        <v>469</v>
      </c>
      <c r="N29" s="90">
        <v>0</v>
      </c>
      <c r="O29" s="102">
        <v>0</v>
      </c>
    </row>
    <row r="30" spans="1:15" ht="37.5" thickTop="1" thickBot="1" x14ac:dyDescent="0.3">
      <c r="A30" s="90">
        <v>29</v>
      </c>
      <c r="B30" s="103" t="s">
        <v>35</v>
      </c>
      <c r="C30" s="92" t="s">
        <v>756</v>
      </c>
      <c r="D30" s="108" t="s">
        <v>1360</v>
      </c>
      <c r="E30" s="93" t="s">
        <v>1361</v>
      </c>
      <c r="F30" s="92" t="s">
        <v>557</v>
      </c>
      <c r="G30" s="90">
        <v>124</v>
      </c>
      <c r="H30" s="92" t="s">
        <v>795</v>
      </c>
      <c r="I30" s="93" t="s">
        <v>1359</v>
      </c>
      <c r="J30" s="91" t="s">
        <v>1103</v>
      </c>
      <c r="K30" s="103" t="s">
        <v>773</v>
      </c>
      <c r="L30" s="91" t="s">
        <v>772</v>
      </c>
      <c r="M30" s="92" t="s">
        <v>469</v>
      </c>
      <c r="N30" s="90">
        <v>0</v>
      </c>
      <c r="O30" s="102">
        <v>0</v>
      </c>
    </row>
    <row r="31" spans="1:15" ht="62.25" customHeight="1" thickTop="1" thickBot="1" x14ac:dyDescent="0.3">
      <c r="A31" s="90">
        <v>30</v>
      </c>
      <c r="B31" s="103" t="s">
        <v>35</v>
      </c>
      <c r="C31" s="92" t="s">
        <v>756</v>
      </c>
      <c r="D31" s="108" t="s">
        <v>1366</v>
      </c>
      <c r="E31" s="93" t="s">
        <v>1365</v>
      </c>
      <c r="F31" s="92" t="s">
        <v>557</v>
      </c>
      <c r="G31" s="90">
        <v>16700</v>
      </c>
      <c r="H31" s="92" t="s">
        <v>795</v>
      </c>
      <c r="I31" s="93" t="s">
        <v>1359</v>
      </c>
      <c r="J31" s="91" t="s">
        <v>1103</v>
      </c>
      <c r="K31" s="103" t="s">
        <v>773</v>
      </c>
      <c r="L31" s="91" t="s">
        <v>772</v>
      </c>
      <c r="M31" s="92" t="s">
        <v>469</v>
      </c>
      <c r="N31" s="90">
        <v>0</v>
      </c>
      <c r="O31" s="102">
        <v>0</v>
      </c>
    </row>
    <row r="32" spans="1:15" ht="37.5" thickTop="1" thickBot="1" x14ac:dyDescent="0.3">
      <c r="A32" s="90">
        <v>31</v>
      </c>
      <c r="B32" s="103" t="s">
        <v>35</v>
      </c>
      <c r="C32" s="92" t="s">
        <v>756</v>
      </c>
      <c r="D32" s="108" t="s">
        <v>1362</v>
      </c>
      <c r="E32" s="93" t="s">
        <v>1363</v>
      </c>
      <c r="F32" s="92" t="s">
        <v>557</v>
      </c>
      <c r="G32" s="90">
        <v>31000.400000000001</v>
      </c>
      <c r="H32" s="92" t="s">
        <v>795</v>
      </c>
      <c r="I32" s="93" t="s">
        <v>1364</v>
      </c>
      <c r="J32" s="91" t="s">
        <v>1103</v>
      </c>
      <c r="K32" s="103" t="s">
        <v>773</v>
      </c>
      <c r="L32" s="91" t="s">
        <v>772</v>
      </c>
      <c r="M32" s="92" t="s">
        <v>469</v>
      </c>
      <c r="N32" s="90">
        <v>0</v>
      </c>
      <c r="O32" s="102">
        <v>0</v>
      </c>
    </row>
    <row r="33" spans="1:15" ht="59.25" customHeight="1" thickTop="1" thickBot="1" x14ac:dyDescent="0.3">
      <c r="A33" s="90">
        <v>32</v>
      </c>
      <c r="B33" s="103" t="s">
        <v>35</v>
      </c>
      <c r="C33" s="92" t="s">
        <v>756</v>
      </c>
      <c r="D33" s="108" t="s">
        <v>1369</v>
      </c>
      <c r="E33" s="93" t="s">
        <v>1368</v>
      </c>
      <c r="F33" s="92" t="s">
        <v>557</v>
      </c>
      <c r="G33" s="90">
        <v>28230.87</v>
      </c>
      <c r="H33" s="92" t="s">
        <v>795</v>
      </c>
      <c r="I33" s="93" t="s">
        <v>1367</v>
      </c>
      <c r="J33" s="91" t="s">
        <v>1103</v>
      </c>
      <c r="K33" s="103" t="s">
        <v>773</v>
      </c>
      <c r="L33" s="91" t="s">
        <v>772</v>
      </c>
      <c r="M33" s="92" t="s">
        <v>469</v>
      </c>
      <c r="N33" s="90">
        <v>0</v>
      </c>
      <c r="O33" s="102">
        <v>0</v>
      </c>
    </row>
    <row r="34" spans="1:15" ht="37.5" thickTop="1" thickBot="1" x14ac:dyDescent="0.3">
      <c r="A34" s="90">
        <v>33</v>
      </c>
      <c r="B34" s="91" t="s">
        <v>24</v>
      </c>
      <c r="C34" s="92" t="s">
        <v>756</v>
      </c>
      <c r="D34" s="111" t="s">
        <v>1370</v>
      </c>
      <c r="E34" s="93" t="s">
        <v>1372</v>
      </c>
      <c r="F34" s="92" t="s">
        <v>1371</v>
      </c>
      <c r="G34" s="90">
        <v>155100</v>
      </c>
      <c r="H34" s="103" t="s">
        <v>30</v>
      </c>
      <c r="I34" s="93" t="s">
        <v>1373</v>
      </c>
      <c r="J34" s="91" t="s">
        <v>1374</v>
      </c>
      <c r="K34" s="103" t="s">
        <v>773</v>
      </c>
      <c r="L34" s="91" t="s">
        <v>772</v>
      </c>
      <c r="M34" s="92" t="s">
        <v>469</v>
      </c>
      <c r="N34" s="90">
        <v>0</v>
      </c>
      <c r="O34" s="102">
        <v>0</v>
      </c>
    </row>
    <row r="35" spans="1:15" ht="37.5" thickTop="1" thickBot="1" x14ac:dyDescent="0.3">
      <c r="A35" s="90">
        <v>34</v>
      </c>
      <c r="B35" s="103" t="s">
        <v>35</v>
      </c>
      <c r="C35" s="92" t="s">
        <v>756</v>
      </c>
      <c r="D35" s="108" t="s">
        <v>1376</v>
      </c>
      <c r="E35" s="93" t="s">
        <v>1377</v>
      </c>
      <c r="F35" s="92" t="s">
        <v>521</v>
      </c>
      <c r="G35" s="90">
        <v>25000</v>
      </c>
      <c r="H35" s="92" t="s">
        <v>795</v>
      </c>
      <c r="I35" s="93" t="s">
        <v>1375</v>
      </c>
      <c r="J35" s="91" t="s">
        <v>1378</v>
      </c>
      <c r="K35" s="103" t="s">
        <v>773</v>
      </c>
      <c r="L35" s="91" t="s">
        <v>772</v>
      </c>
      <c r="M35" s="92" t="s">
        <v>469</v>
      </c>
      <c r="N35" s="90">
        <v>0</v>
      </c>
      <c r="O35" s="102">
        <v>0</v>
      </c>
    </row>
    <row r="36" spans="1:15" ht="37.5" thickTop="1" thickBot="1" x14ac:dyDescent="0.3">
      <c r="A36" s="90">
        <v>35</v>
      </c>
      <c r="B36" s="103" t="s">
        <v>35</v>
      </c>
      <c r="C36" s="92" t="s">
        <v>756</v>
      </c>
      <c r="D36" s="108" t="s">
        <v>1380</v>
      </c>
      <c r="E36" s="93" t="s">
        <v>1381</v>
      </c>
      <c r="F36" s="92" t="s">
        <v>521</v>
      </c>
      <c r="G36" s="90">
        <v>40000</v>
      </c>
      <c r="H36" s="92" t="s">
        <v>795</v>
      </c>
      <c r="I36" s="93" t="s">
        <v>1379</v>
      </c>
      <c r="J36" s="91" t="s">
        <v>1382</v>
      </c>
      <c r="K36" s="103" t="s">
        <v>773</v>
      </c>
      <c r="L36" s="91" t="s">
        <v>772</v>
      </c>
      <c r="M36" s="92" t="s">
        <v>469</v>
      </c>
      <c r="N36" s="90">
        <v>0</v>
      </c>
      <c r="O36" s="102">
        <v>0</v>
      </c>
    </row>
    <row r="37" spans="1:15" ht="37.5" thickTop="1" thickBot="1" x14ac:dyDescent="0.3">
      <c r="A37" s="90">
        <v>36</v>
      </c>
      <c r="B37" s="103" t="s">
        <v>35</v>
      </c>
      <c r="C37" s="92" t="s">
        <v>756</v>
      </c>
      <c r="D37" s="108" t="s">
        <v>1385</v>
      </c>
      <c r="E37" s="93" t="s">
        <v>1384</v>
      </c>
      <c r="F37" s="92" t="s">
        <v>521</v>
      </c>
      <c r="G37" s="90">
        <v>51975</v>
      </c>
      <c r="H37" s="92" t="s">
        <v>795</v>
      </c>
      <c r="I37" s="93" t="s">
        <v>1383</v>
      </c>
      <c r="J37" s="91" t="s">
        <v>1378</v>
      </c>
      <c r="K37" s="103" t="s">
        <v>773</v>
      </c>
      <c r="L37" s="91" t="s">
        <v>772</v>
      </c>
      <c r="M37" s="92" t="s">
        <v>469</v>
      </c>
      <c r="N37" s="90">
        <v>0</v>
      </c>
      <c r="O37" s="102">
        <v>0</v>
      </c>
    </row>
    <row r="38" spans="1:15" ht="50.25" customHeight="1" thickTop="1" thickBot="1" x14ac:dyDescent="0.3">
      <c r="A38" s="90">
        <v>37</v>
      </c>
      <c r="B38" s="103" t="s">
        <v>35</v>
      </c>
      <c r="C38" s="92" t="s">
        <v>756</v>
      </c>
      <c r="D38" s="108" t="s">
        <v>1388</v>
      </c>
      <c r="E38" s="93" t="s">
        <v>1387</v>
      </c>
      <c r="F38" s="92" t="s">
        <v>486</v>
      </c>
      <c r="G38" s="90">
        <v>73800</v>
      </c>
      <c r="H38" s="92" t="s">
        <v>795</v>
      </c>
      <c r="I38" s="93" t="s">
        <v>1386</v>
      </c>
      <c r="J38" s="91" t="s">
        <v>1382</v>
      </c>
      <c r="K38" s="103" t="s">
        <v>773</v>
      </c>
      <c r="L38" s="91" t="s">
        <v>772</v>
      </c>
      <c r="M38" s="92" t="s">
        <v>469</v>
      </c>
      <c r="N38" s="90">
        <v>0</v>
      </c>
      <c r="O38" s="102">
        <v>0</v>
      </c>
    </row>
    <row r="39" spans="1:15" ht="37.5" thickTop="1" thickBot="1" x14ac:dyDescent="0.3">
      <c r="A39" s="90">
        <v>38</v>
      </c>
      <c r="B39" s="103" t="s">
        <v>35</v>
      </c>
      <c r="C39" s="92" t="s">
        <v>756</v>
      </c>
      <c r="D39" s="108" t="s">
        <v>1391</v>
      </c>
      <c r="E39" s="93" t="s">
        <v>1390</v>
      </c>
      <c r="F39" s="92" t="s">
        <v>486</v>
      </c>
      <c r="G39" s="90">
        <v>334.45</v>
      </c>
      <c r="H39" s="92" t="s">
        <v>795</v>
      </c>
      <c r="I39" s="93" t="s">
        <v>1389</v>
      </c>
      <c r="J39" s="91" t="s">
        <v>1392</v>
      </c>
      <c r="K39" s="103" t="s">
        <v>773</v>
      </c>
      <c r="L39" s="91" t="s">
        <v>772</v>
      </c>
      <c r="M39" s="92" t="s">
        <v>469</v>
      </c>
      <c r="N39" s="90">
        <v>0</v>
      </c>
      <c r="O39" s="102">
        <v>0</v>
      </c>
    </row>
    <row r="40" spans="1:15" ht="37.5" thickTop="1" thickBot="1" x14ac:dyDescent="0.3">
      <c r="A40" s="90">
        <v>39</v>
      </c>
      <c r="B40" s="103" t="s">
        <v>35</v>
      </c>
      <c r="C40" s="92" t="s">
        <v>756</v>
      </c>
      <c r="D40" s="111" t="s">
        <v>1393</v>
      </c>
      <c r="E40" s="93" t="s">
        <v>1394</v>
      </c>
      <c r="F40" s="92" t="s">
        <v>521</v>
      </c>
      <c r="G40" s="90">
        <v>62954</v>
      </c>
      <c r="H40" s="92" t="s">
        <v>795</v>
      </c>
      <c r="I40" s="93" t="s">
        <v>1395</v>
      </c>
      <c r="J40" s="91" t="s">
        <v>864</v>
      </c>
      <c r="K40" s="103" t="s">
        <v>773</v>
      </c>
      <c r="L40" s="91" t="s">
        <v>772</v>
      </c>
      <c r="M40" s="92" t="s">
        <v>469</v>
      </c>
      <c r="N40" s="90">
        <v>0</v>
      </c>
      <c r="O40" s="102">
        <v>0</v>
      </c>
    </row>
    <row r="41" spans="1:15" ht="37.5" thickTop="1" thickBot="1" x14ac:dyDescent="0.3">
      <c r="A41" s="90">
        <v>40</v>
      </c>
      <c r="B41" s="103" t="s">
        <v>35</v>
      </c>
      <c r="C41" s="92" t="s">
        <v>756</v>
      </c>
      <c r="D41" s="108" t="s">
        <v>1396</v>
      </c>
      <c r="E41" s="93" t="s">
        <v>1397</v>
      </c>
      <c r="F41" s="92" t="s">
        <v>521</v>
      </c>
      <c r="G41" s="90">
        <v>18750.8</v>
      </c>
      <c r="H41" s="92" t="s">
        <v>795</v>
      </c>
      <c r="I41" s="93" t="s">
        <v>1398</v>
      </c>
      <c r="J41" s="91" t="s">
        <v>864</v>
      </c>
      <c r="K41" s="103" t="s">
        <v>773</v>
      </c>
      <c r="L41" s="91" t="s">
        <v>772</v>
      </c>
      <c r="M41" s="92" t="s">
        <v>469</v>
      </c>
      <c r="N41" s="90">
        <v>0</v>
      </c>
      <c r="O41" s="102">
        <v>0</v>
      </c>
    </row>
    <row r="42" spans="1:15" ht="37.5" thickTop="1" thickBot="1" x14ac:dyDescent="0.3">
      <c r="A42" s="90">
        <v>41</v>
      </c>
      <c r="B42" s="103" t="s">
        <v>35</v>
      </c>
      <c r="C42" s="92" t="s">
        <v>756</v>
      </c>
      <c r="D42" s="108" t="s">
        <v>1400</v>
      </c>
      <c r="E42" s="93" t="s">
        <v>1399</v>
      </c>
      <c r="F42" s="92" t="s">
        <v>557</v>
      </c>
      <c r="G42" s="90">
        <v>7640</v>
      </c>
      <c r="H42" s="92" t="s">
        <v>795</v>
      </c>
      <c r="I42" s="93" t="s">
        <v>1401</v>
      </c>
      <c r="J42" s="91" t="s">
        <v>1402</v>
      </c>
      <c r="K42" s="103" t="s">
        <v>773</v>
      </c>
      <c r="L42" s="91" t="s">
        <v>772</v>
      </c>
      <c r="M42" s="92" t="s">
        <v>469</v>
      </c>
      <c r="N42" s="90">
        <v>0</v>
      </c>
      <c r="O42" s="102">
        <v>0</v>
      </c>
    </row>
    <row r="43" spans="1:15" ht="37.5" thickTop="1" thickBot="1" x14ac:dyDescent="0.3">
      <c r="A43" s="90">
        <v>42</v>
      </c>
      <c r="B43" s="103" t="s">
        <v>35</v>
      </c>
      <c r="C43" s="92" t="s">
        <v>756</v>
      </c>
      <c r="D43" s="108" t="s">
        <v>1405</v>
      </c>
      <c r="E43" s="93" t="s">
        <v>1404</v>
      </c>
      <c r="F43" s="92" t="s">
        <v>521</v>
      </c>
      <c r="G43" s="90">
        <v>105900</v>
      </c>
      <c r="H43" s="92" t="s">
        <v>795</v>
      </c>
      <c r="I43" s="93" t="s">
        <v>1403</v>
      </c>
      <c r="J43" s="91" t="s">
        <v>1406</v>
      </c>
      <c r="K43" s="103" t="s">
        <v>773</v>
      </c>
      <c r="L43" s="91" t="s">
        <v>772</v>
      </c>
      <c r="M43" s="92" t="s">
        <v>469</v>
      </c>
      <c r="N43" s="90">
        <v>0</v>
      </c>
      <c r="O43" s="102">
        <v>0</v>
      </c>
    </row>
    <row r="44" spans="1:15" ht="49.5" thickTop="1" thickBot="1" x14ac:dyDescent="0.3">
      <c r="A44" s="90">
        <v>43</v>
      </c>
      <c r="B44" s="91" t="s">
        <v>1409</v>
      </c>
      <c r="C44" s="92" t="s">
        <v>756</v>
      </c>
      <c r="D44" s="111" t="s">
        <v>1410</v>
      </c>
      <c r="E44" s="93" t="s">
        <v>1411</v>
      </c>
      <c r="F44" s="92" t="s">
        <v>1408</v>
      </c>
      <c r="G44" s="90">
        <v>720</v>
      </c>
      <c r="H44" s="90" t="s">
        <v>1412</v>
      </c>
      <c r="I44" s="93" t="s">
        <v>1407</v>
      </c>
      <c r="J44" s="91" t="s">
        <v>1413</v>
      </c>
      <c r="K44" s="91" t="s">
        <v>802</v>
      </c>
      <c r="L44" s="106" t="s">
        <v>1414</v>
      </c>
      <c r="M44" s="94" t="s">
        <v>530</v>
      </c>
      <c r="N44" s="95">
        <v>0</v>
      </c>
      <c r="O44" s="95">
        <v>720</v>
      </c>
    </row>
    <row r="45" spans="1:15" ht="37.5" thickTop="1" thickBot="1" x14ac:dyDescent="0.3">
      <c r="A45" s="90">
        <v>44</v>
      </c>
      <c r="B45" s="103" t="s">
        <v>35</v>
      </c>
      <c r="C45" s="92" t="s">
        <v>756</v>
      </c>
      <c r="D45" s="108" t="s">
        <v>1415</v>
      </c>
      <c r="E45" s="77" t="s">
        <v>1416</v>
      </c>
      <c r="F45" s="92" t="s">
        <v>557</v>
      </c>
      <c r="G45" s="90">
        <v>3725</v>
      </c>
      <c r="H45" s="92" t="s">
        <v>795</v>
      </c>
      <c r="I45" s="93" t="s">
        <v>1417</v>
      </c>
      <c r="J45" s="91" t="s">
        <v>1418</v>
      </c>
      <c r="K45" s="103" t="s">
        <v>773</v>
      </c>
      <c r="L45" s="91" t="s">
        <v>772</v>
      </c>
      <c r="M45" s="92" t="s">
        <v>469</v>
      </c>
      <c r="N45" s="90">
        <v>0</v>
      </c>
      <c r="O45" s="102">
        <v>0</v>
      </c>
    </row>
    <row r="46" spans="1:15" ht="37.5" thickTop="1" thickBot="1" x14ac:dyDescent="0.3">
      <c r="A46" s="90">
        <v>45</v>
      </c>
      <c r="B46" s="103" t="s">
        <v>35</v>
      </c>
      <c r="C46" s="92" t="s">
        <v>756</v>
      </c>
      <c r="D46" s="108" t="s">
        <v>1421</v>
      </c>
      <c r="E46" s="93" t="s">
        <v>1420</v>
      </c>
      <c r="F46" s="92" t="s">
        <v>557</v>
      </c>
      <c r="G46" s="90">
        <v>31680</v>
      </c>
      <c r="H46" s="92" t="s">
        <v>795</v>
      </c>
      <c r="I46" s="93" t="s">
        <v>1419</v>
      </c>
      <c r="J46" s="91" t="s">
        <v>1418</v>
      </c>
      <c r="K46" s="103" t="s">
        <v>773</v>
      </c>
      <c r="L46" s="91" t="s">
        <v>772</v>
      </c>
      <c r="M46" s="92" t="s">
        <v>469</v>
      </c>
      <c r="N46" s="90">
        <v>0</v>
      </c>
      <c r="O46" s="102">
        <v>0</v>
      </c>
    </row>
    <row r="47" spans="1:15" ht="37.5" thickTop="1" thickBot="1" x14ac:dyDescent="0.3">
      <c r="A47" s="90">
        <v>46</v>
      </c>
      <c r="B47" s="103" t="s">
        <v>35</v>
      </c>
      <c r="C47" s="92" t="s">
        <v>756</v>
      </c>
      <c r="D47" s="108" t="s">
        <v>1424</v>
      </c>
      <c r="E47" s="93" t="s">
        <v>1423</v>
      </c>
      <c r="F47" s="92" t="s">
        <v>557</v>
      </c>
      <c r="G47" s="90">
        <v>47352.5</v>
      </c>
      <c r="H47" s="92" t="s">
        <v>795</v>
      </c>
      <c r="I47" s="93" t="s">
        <v>1422</v>
      </c>
      <c r="J47" s="91" t="s">
        <v>1426</v>
      </c>
      <c r="K47" s="103" t="s">
        <v>773</v>
      </c>
      <c r="L47" s="91" t="s">
        <v>772</v>
      </c>
      <c r="M47" s="92" t="s">
        <v>469</v>
      </c>
      <c r="N47" s="90">
        <v>0</v>
      </c>
      <c r="O47" s="102">
        <v>0</v>
      </c>
    </row>
    <row r="48" spans="1:15" ht="37.5" thickTop="1" thickBot="1" x14ac:dyDescent="0.3">
      <c r="A48" s="90">
        <v>47</v>
      </c>
      <c r="B48" s="103" t="s">
        <v>35</v>
      </c>
      <c r="C48" s="92" t="s">
        <v>756</v>
      </c>
      <c r="D48" s="108" t="s">
        <v>1429</v>
      </c>
      <c r="E48" s="93" t="s">
        <v>1428</v>
      </c>
      <c r="F48" s="92" t="s">
        <v>557</v>
      </c>
      <c r="G48" s="90">
        <v>42053</v>
      </c>
      <c r="H48" s="92" t="s">
        <v>795</v>
      </c>
      <c r="I48" s="93" t="s">
        <v>1427</v>
      </c>
      <c r="J48" s="91" t="s">
        <v>1426</v>
      </c>
      <c r="K48" s="103" t="s">
        <v>773</v>
      </c>
      <c r="L48" s="91" t="s">
        <v>772</v>
      </c>
      <c r="M48" s="92" t="s">
        <v>469</v>
      </c>
      <c r="N48" s="90">
        <v>0</v>
      </c>
      <c r="O48" s="102">
        <v>0</v>
      </c>
    </row>
    <row r="49" spans="1:15" ht="37.5" thickTop="1" thickBot="1" x14ac:dyDescent="0.3">
      <c r="A49" s="90">
        <v>48</v>
      </c>
      <c r="B49" s="103" t="s">
        <v>35</v>
      </c>
      <c r="C49" s="92" t="s">
        <v>756</v>
      </c>
      <c r="D49" s="112" t="s">
        <v>1432</v>
      </c>
      <c r="E49" s="93" t="s">
        <v>1431</v>
      </c>
      <c r="F49" s="92" t="s">
        <v>557</v>
      </c>
      <c r="G49" s="90">
        <v>28940</v>
      </c>
      <c r="H49" s="92" t="s">
        <v>795</v>
      </c>
      <c r="I49" s="93" t="s">
        <v>1430</v>
      </c>
      <c r="J49" s="91" t="s">
        <v>1425</v>
      </c>
      <c r="K49" s="103" t="s">
        <v>773</v>
      </c>
      <c r="L49" s="91" t="s">
        <v>772</v>
      </c>
      <c r="M49" s="92" t="s">
        <v>469</v>
      </c>
      <c r="N49" s="90">
        <v>0</v>
      </c>
      <c r="O49" s="102">
        <v>0</v>
      </c>
    </row>
    <row r="50" spans="1:15" ht="37.5" thickTop="1" thickBot="1" x14ac:dyDescent="0.3">
      <c r="A50" s="90">
        <v>49</v>
      </c>
      <c r="B50" s="91" t="s">
        <v>1435</v>
      </c>
      <c r="C50" s="92" t="s">
        <v>756</v>
      </c>
      <c r="D50" s="108" t="s">
        <v>1434</v>
      </c>
      <c r="E50" s="93" t="s">
        <v>799</v>
      </c>
      <c r="F50" s="92" t="s">
        <v>796</v>
      </c>
      <c r="G50" s="90">
        <v>3800</v>
      </c>
      <c r="H50" s="90" t="s">
        <v>1325</v>
      </c>
      <c r="I50" s="93" t="s">
        <v>1433</v>
      </c>
      <c r="J50" s="91" t="s">
        <v>1157</v>
      </c>
      <c r="K50" s="103" t="s">
        <v>1436</v>
      </c>
      <c r="L50" s="91" t="s">
        <v>765</v>
      </c>
      <c r="M50" s="94" t="s">
        <v>530</v>
      </c>
      <c r="N50" s="95">
        <v>0</v>
      </c>
      <c r="O50" s="95">
        <v>3800</v>
      </c>
    </row>
    <row r="51" spans="1:15" ht="56.25" customHeight="1" thickTop="1" thickBot="1" x14ac:dyDescent="0.3">
      <c r="A51" s="90">
        <v>50</v>
      </c>
      <c r="B51" s="103" t="s">
        <v>35</v>
      </c>
      <c r="C51" s="92" t="s">
        <v>756</v>
      </c>
      <c r="D51" s="108" t="s">
        <v>1438</v>
      </c>
      <c r="E51" s="93" t="s">
        <v>1399</v>
      </c>
      <c r="F51" s="92" t="s">
        <v>557</v>
      </c>
      <c r="G51" s="90">
        <v>3820</v>
      </c>
      <c r="H51" s="92" t="s">
        <v>795</v>
      </c>
      <c r="I51" s="93" t="s">
        <v>1437</v>
      </c>
      <c r="J51" s="91" t="s">
        <v>1439</v>
      </c>
      <c r="K51" s="103" t="s">
        <v>773</v>
      </c>
      <c r="L51" s="91" t="s">
        <v>772</v>
      </c>
      <c r="M51" s="92" t="s">
        <v>469</v>
      </c>
      <c r="N51" s="90">
        <v>0</v>
      </c>
      <c r="O51" s="102">
        <v>0</v>
      </c>
    </row>
    <row r="52" spans="1:15" ht="52.5" customHeight="1" thickTop="1" thickBot="1" x14ac:dyDescent="0.3">
      <c r="A52" s="90">
        <v>51</v>
      </c>
      <c r="B52" s="103" t="s">
        <v>35</v>
      </c>
      <c r="C52" s="92" t="s">
        <v>756</v>
      </c>
      <c r="D52" s="108" t="s">
        <v>1441</v>
      </c>
      <c r="E52" s="93" t="s">
        <v>779</v>
      </c>
      <c r="F52" s="90" t="s">
        <v>685</v>
      </c>
      <c r="G52" s="90">
        <v>156</v>
      </c>
      <c r="H52" s="92" t="s">
        <v>795</v>
      </c>
      <c r="I52" s="93" t="s">
        <v>1440</v>
      </c>
      <c r="J52" s="91" t="s">
        <v>1442</v>
      </c>
      <c r="K52" s="103" t="s">
        <v>773</v>
      </c>
      <c r="L52" s="91" t="s">
        <v>772</v>
      </c>
      <c r="M52" s="92" t="s">
        <v>469</v>
      </c>
      <c r="N52" s="90">
        <v>0</v>
      </c>
      <c r="O52" s="102">
        <v>0</v>
      </c>
    </row>
    <row r="53" spans="1:15" ht="37.5" thickTop="1" thickBot="1" x14ac:dyDescent="0.3">
      <c r="A53" s="90">
        <v>52</v>
      </c>
      <c r="B53" s="91" t="s">
        <v>24</v>
      </c>
      <c r="C53" s="92" t="s">
        <v>756</v>
      </c>
      <c r="D53" s="108" t="s">
        <v>1444</v>
      </c>
      <c r="E53" s="93" t="s">
        <v>775</v>
      </c>
      <c r="F53" s="92" t="s">
        <v>491</v>
      </c>
      <c r="G53" s="90">
        <v>2200</v>
      </c>
      <c r="H53" s="92" t="s">
        <v>53</v>
      </c>
      <c r="I53" s="93" t="s">
        <v>1443</v>
      </c>
      <c r="J53" s="91" t="s">
        <v>1445</v>
      </c>
      <c r="K53" s="103" t="s">
        <v>773</v>
      </c>
      <c r="L53" s="91" t="s">
        <v>772</v>
      </c>
      <c r="M53" s="92" t="s">
        <v>469</v>
      </c>
      <c r="N53" s="90">
        <v>0</v>
      </c>
      <c r="O53" s="102">
        <v>0</v>
      </c>
    </row>
    <row r="54" spans="1:15" ht="37.5" thickTop="1" thickBot="1" x14ac:dyDescent="0.3">
      <c r="A54" s="90">
        <v>53</v>
      </c>
      <c r="B54" s="103" t="s">
        <v>35</v>
      </c>
      <c r="C54" s="92" t="s">
        <v>756</v>
      </c>
      <c r="D54" s="108" t="s">
        <v>1447</v>
      </c>
      <c r="E54" s="93" t="s">
        <v>1448</v>
      </c>
      <c r="F54" s="92" t="s">
        <v>557</v>
      </c>
      <c r="G54" s="90">
        <v>22487.599999999999</v>
      </c>
      <c r="H54" s="92" t="s">
        <v>795</v>
      </c>
      <c r="I54" s="93" t="s">
        <v>1446</v>
      </c>
      <c r="J54" s="91" t="s">
        <v>1006</v>
      </c>
      <c r="K54" s="103" t="s">
        <v>773</v>
      </c>
      <c r="L54" s="91" t="s">
        <v>772</v>
      </c>
      <c r="M54" s="92" t="s">
        <v>469</v>
      </c>
      <c r="N54" s="90">
        <v>0</v>
      </c>
      <c r="O54" s="102">
        <v>0</v>
      </c>
    </row>
    <row r="55" spans="1:15" ht="37.5" thickTop="1" thickBot="1" x14ac:dyDescent="0.3">
      <c r="A55" s="90">
        <v>54</v>
      </c>
      <c r="B55" s="103" t="s">
        <v>35</v>
      </c>
      <c r="C55" s="92" t="s">
        <v>756</v>
      </c>
      <c r="D55" s="108" t="s">
        <v>1449</v>
      </c>
      <c r="E55" s="93" t="s">
        <v>1451</v>
      </c>
      <c r="F55" s="92" t="s">
        <v>557</v>
      </c>
      <c r="G55" s="90">
        <v>1460</v>
      </c>
      <c r="H55" s="92" t="s">
        <v>795</v>
      </c>
      <c r="I55" s="93" t="s">
        <v>1452</v>
      </c>
      <c r="J55" s="91" t="s">
        <v>1006</v>
      </c>
      <c r="K55" s="103" t="s">
        <v>773</v>
      </c>
      <c r="L55" s="91" t="s">
        <v>772</v>
      </c>
      <c r="M55" s="92" t="s">
        <v>469</v>
      </c>
      <c r="N55" s="90">
        <v>0</v>
      </c>
      <c r="O55" s="102">
        <v>0</v>
      </c>
    </row>
    <row r="56" spans="1:15" ht="37.5" thickTop="1" thickBot="1" x14ac:dyDescent="0.3">
      <c r="A56" s="90">
        <v>55</v>
      </c>
      <c r="B56" s="103" t="s">
        <v>35</v>
      </c>
      <c r="C56" s="92" t="s">
        <v>756</v>
      </c>
      <c r="D56" s="108" t="s">
        <v>1453</v>
      </c>
      <c r="E56" s="93" t="s">
        <v>1455</v>
      </c>
      <c r="F56" s="92" t="s">
        <v>557</v>
      </c>
      <c r="G56" s="90">
        <v>4705</v>
      </c>
      <c r="H56" s="92" t="s">
        <v>795</v>
      </c>
      <c r="I56" s="93" t="s">
        <v>1454</v>
      </c>
      <c r="J56" s="91" t="s">
        <v>1006</v>
      </c>
      <c r="K56" s="103" t="s">
        <v>773</v>
      </c>
      <c r="L56" s="91" t="s">
        <v>772</v>
      </c>
      <c r="M56" s="92" t="s">
        <v>469</v>
      </c>
      <c r="N56" s="90">
        <v>0</v>
      </c>
      <c r="O56" s="102">
        <v>0</v>
      </c>
    </row>
    <row r="57" spans="1:15" ht="37.5" thickTop="1" thickBot="1" x14ac:dyDescent="0.3">
      <c r="A57" s="90">
        <v>56</v>
      </c>
      <c r="B57" s="103" t="s">
        <v>35</v>
      </c>
      <c r="C57" s="92" t="s">
        <v>756</v>
      </c>
      <c r="D57" s="108" t="s">
        <v>1450</v>
      </c>
      <c r="E57" s="93" t="s">
        <v>1457</v>
      </c>
      <c r="F57" s="92" t="s">
        <v>557</v>
      </c>
      <c r="G57" s="90">
        <v>7.8</v>
      </c>
      <c r="H57" s="92" t="s">
        <v>795</v>
      </c>
      <c r="I57" s="93" t="s">
        <v>1456</v>
      </c>
      <c r="J57" s="91" t="s">
        <v>1006</v>
      </c>
      <c r="K57" s="103" t="s">
        <v>773</v>
      </c>
      <c r="L57" s="91" t="s">
        <v>772</v>
      </c>
      <c r="M57" s="92" t="s">
        <v>469</v>
      </c>
      <c r="N57" s="90">
        <v>0</v>
      </c>
      <c r="O57" s="102">
        <v>0</v>
      </c>
    </row>
    <row r="58" spans="1:15" ht="37.5" thickTop="1" thickBot="1" x14ac:dyDescent="0.3">
      <c r="A58" s="90">
        <v>57</v>
      </c>
      <c r="B58" s="103" t="s">
        <v>35</v>
      </c>
      <c r="C58" s="92" t="s">
        <v>756</v>
      </c>
      <c r="D58" s="108" t="s">
        <v>1458</v>
      </c>
      <c r="E58" s="93" t="s">
        <v>1460</v>
      </c>
      <c r="F58" s="92" t="s">
        <v>557</v>
      </c>
      <c r="G58" s="90">
        <v>138.5</v>
      </c>
      <c r="H58" s="92" t="s">
        <v>795</v>
      </c>
      <c r="I58" s="93" t="s">
        <v>1459</v>
      </c>
      <c r="J58" s="91" t="s">
        <v>1006</v>
      </c>
      <c r="K58" s="103" t="s">
        <v>773</v>
      </c>
      <c r="L58" s="91" t="s">
        <v>772</v>
      </c>
      <c r="M58" s="92" t="s">
        <v>469</v>
      </c>
      <c r="N58" s="90">
        <v>0</v>
      </c>
      <c r="O58" s="102">
        <v>0</v>
      </c>
    </row>
    <row r="59" spans="1:15" ht="37.5" thickTop="1" thickBot="1" x14ac:dyDescent="0.3">
      <c r="A59" s="90">
        <v>58</v>
      </c>
      <c r="B59" s="103" t="s">
        <v>35</v>
      </c>
      <c r="C59" s="92" t="s">
        <v>756</v>
      </c>
      <c r="D59" s="108" t="s">
        <v>1461</v>
      </c>
      <c r="E59" s="93" t="s">
        <v>1463</v>
      </c>
      <c r="F59" s="92" t="s">
        <v>557</v>
      </c>
      <c r="G59" s="90">
        <v>26595.9</v>
      </c>
      <c r="H59" s="92" t="s">
        <v>795</v>
      </c>
      <c r="I59" s="93" t="s">
        <v>1462</v>
      </c>
      <c r="J59" s="91" t="s">
        <v>1006</v>
      </c>
      <c r="K59" s="103" t="s">
        <v>773</v>
      </c>
      <c r="L59" s="91" t="s">
        <v>772</v>
      </c>
      <c r="M59" s="92" t="s">
        <v>469</v>
      </c>
      <c r="N59" s="90">
        <v>0</v>
      </c>
      <c r="O59" s="102">
        <v>0</v>
      </c>
    </row>
    <row r="60" spans="1:15" ht="37.5" thickTop="1" thickBot="1" x14ac:dyDescent="0.3">
      <c r="A60" s="90">
        <v>59</v>
      </c>
      <c r="B60" s="103" t="s">
        <v>35</v>
      </c>
      <c r="C60" s="92" t="s">
        <v>756</v>
      </c>
      <c r="D60" s="108" t="s">
        <v>1465</v>
      </c>
      <c r="E60" s="93" t="s">
        <v>1466</v>
      </c>
      <c r="F60" s="92" t="s">
        <v>557</v>
      </c>
      <c r="G60" s="90">
        <v>13157.4</v>
      </c>
      <c r="H60" s="92" t="s">
        <v>795</v>
      </c>
      <c r="I60" s="93" t="s">
        <v>1464</v>
      </c>
      <c r="J60" s="91" t="s">
        <v>1006</v>
      </c>
      <c r="K60" s="103" t="s">
        <v>773</v>
      </c>
      <c r="L60" s="91" t="s">
        <v>772</v>
      </c>
      <c r="M60" s="92" t="s">
        <v>469</v>
      </c>
      <c r="N60" s="90">
        <v>0</v>
      </c>
      <c r="O60" s="102">
        <v>0</v>
      </c>
    </row>
    <row r="61" spans="1:15" ht="37.5" thickTop="1" thickBot="1" x14ac:dyDescent="0.3">
      <c r="A61" s="90">
        <v>60</v>
      </c>
      <c r="B61" s="103" t="s">
        <v>35</v>
      </c>
      <c r="C61" s="92" t="s">
        <v>756</v>
      </c>
      <c r="D61" s="108" t="s">
        <v>1476</v>
      </c>
      <c r="E61" s="93" t="s">
        <v>1475</v>
      </c>
      <c r="F61" s="92" t="s">
        <v>521</v>
      </c>
      <c r="G61" s="90">
        <v>12591.75</v>
      </c>
      <c r="H61" s="92" t="s">
        <v>795</v>
      </c>
      <c r="I61" s="93" t="s">
        <v>1467</v>
      </c>
      <c r="J61" s="91" t="s">
        <v>1477</v>
      </c>
      <c r="K61" s="103" t="s">
        <v>773</v>
      </c>
      <c r="L61" s="91" t="s">
        <v>772</v>
      </c>
      <c r="M61" s="92" t="s">
        <v>469</v>
      </c>
      <c r="N61" s="90">
        <v>0</v>
      </c>
      <c r="O61" s="102">
        <v>0</v>
      </c>
    </row>
    <row r="62" spans="1:15" ht="37.5" thickTop="1" thickBot="1" x14ac:dyDescent="0.3">
      <c r="A62" s="90">
        <v>61</v>
      </c>
      <c r="B62" s="103" t="s">
        <v>35</v>
      </c>
      <c r="C62" s="92" t="s">
        <v>756</v>
      </c>
      <c r="D62" s="108" t="s">
        <v>1474</v>
      </c>
      <c r="E62" s="93" t="s">
        <v>1472</v>
      </c>
      <c r="F62" s="92" t="s">
        <v>521</v>
      </c>
      <c r="G62" s="90">
        <v>330</v>
      </c>
      <c r="H62" s="92" t="s">
        <v>795</v>
      </c>
      <c r="I62" s="93" t="s">
        <v>1468</v>
      </c>
      <c r="J62" s="91" t="s">
        <v>1473</v>
      </c>
      <c r="K62" s="103" t="s">
        <v>773</v>
      </c>
      <c r="L62" s="91" t="s">
        <v>772</v>
      </c>
      <c r="M62" s="92" t="s">
        <v>469</v>
      </c>
      <c r="N62" s="90">
        <v>0</v>
      </c>
      <c r="O62" s="102">
        <v>0</v>
      </c>
    </row>
    <row r="63" spans="1:15" ht="37.5" thickTop="1" thickBot="1" x14ac:dyDescent="0.3">
      <c r="A63" s="90">
        <v>62</v>
      </c>
      <c r="B63" s="103" t="s">
        <v>35</v>
      </c>
      <c r="C63" s="92" t="s">
        <v>756</v>
      </c>
      <c r="D63" s="108" t="s">
        <v>1479</v>
      </c>
      <c r="E63" s="107" t="s">
        <v>1478</v>
      </c>
      <c r="F63" s="92" t="s">
        <v>685</v>
      </c>
      <c r="G63" s="90">
        <v>630</v>
      </c>
      <c r="H63" s="92" t="s">
        <v>795</v>
      </c>
      <c r="I63" s="93" t="s">
        <v>1469</v>
      </c>
      <c r="J63" s="91" t="s">
        <v>1473</v>
      </c>
      <c r="K63" s="103" t="s">
        <v>773</v>
      </c>
      <c r="L63" s="91" t="s">
        <v>772</v>
      </c>
      <c r="M63" s="92" t="s">
        <v>469</v>
      </c>
      <c r="N63" s="90">
        <v>0</v>
      </c>
      <c r="O63" s="102">
        <v>0</v>
      </c>
    </row>
    <row r="64" spans="1:15" ht="57.75" customHeight="1" thickTop="1" thickBot="1" x14ac:dyDescent="0.3">
      <c r="A64" s="90">
        <v>63</v>
      </c>
      <c r="B64" s="103" t="s">
        <v>35</v>
      </c>
      <c r="C64" s="92" t="s">
        <v>756</v>
      </c>
      <c r="D64" s="108" t="s">
        <v>1481</v>
      </c>
      <c r="E64" s="93" t="s">
        <v>1480</v>
      </c>
      <c r="F64" s="92" t="s">
        <v>685</v>
      </c>
      <c r="G64" s="90">
        <v>181.8</v>
      </c>
      <c r="H64" s="92" t="s">
        <v>795</v>
      </c>
      <c r="I64" s="93" t="s">
        <v>1470</v>
      </c>
      <c r="J64" s="91" t="s">
        <v>1477</v>
      </c>
      <c r="K64" s="103" t="s">
        <v>773</v>
      </c>
      <c r="L64" s="91" t="s">
        <v>772</v>
      </c>
      <c r="M64" s="92" t="s">
        <v>469</v>
      </c>
      <c r="N64" s="90">
        <v>0</v>
      </c>
      <c r="O64" s="102">
        <v>0</v>
      </c>
    </row>
    <row r="65" spans="1:15" ht="37.5" thickTop="1" thickBot="1" x14ac:dyDescent="0.3">
      <c r="A65" s="90">
        <v>64</v>
      </c>
      <c r="B65" s="91" t="s">
        <v>761</v>
      </c>
      <c r="C65" s="92" t="s">
        <v>756</v>
      </c>
      <c r="D65" s="108" t="s">
        <v>1483</v>
      </c>
      <c r="E65" s="93" t="s">
        <v>862</v>
      </c>
      <c r="F65" s="92" t="s">
        <v>1482</v>
      </c>
      <c r="G65" s="90">
        <v>6647.5</v>
      </c>
      <c r="H65" s="92" t="s">
        <v>1484</v>
      </c>
      <c r="I65" s="93" t="s">
        <v>1471</v>
      </c>
      <c r="J65" s="91" t="s">
        <v>1485</v>
      </c>
      <c r="K65" s="91" t="s">
        <v>1486</v>
      </c>
      <c r="L65" s="91" t="s">
        <v>765</v>
      </c>
      <c r="M65" s="92" t="s">
        <v>469</v>
      </c>
      <c r="N65" s="90">
        <v>0</v>
      </c>
      <c r="O65" s="102">
        <v>0</v>
      </c>
    </row>
    <row r="66" spans="1:15" ht="37.5" thickTop="1" thickBot="1" x14ac:dyDescent="0.3">
      <c r="A66" s="90">
        <v>65</v>
      </c>
      <c r="B66" s="103" t="s">
        <v>35</v>
      </c>
      <c r="C66" s="92" t="s">
        <v>756</v>
      </c>
      <c r="D66" s="108" t="s">
        <v>1487</v>
      </c>
      <c r="E66" s="93" t="s">
        <v>1399</v>
      </c>
      <c r="F66" s="92" t="s">
        <v>557</v>
      </c>
      <c r="G66" s="90">
        <v>11460</v>
      </c>
      <c r="H66" s="92" t="s">
        <v>795</v>
      </c>
      <c r="I66" s="93" t="s">
        <v>1488</v>
      </c>
      <c r="J66" s="91" t="s">
        <v>1490</v>
      </c>
      <c r="K66" s="103" t="s">
        <v>773</v>
      </c>
      <c r="L66" s="91" t="s">
        <v>772</v>
      </c>
      <c r="M66" s="92" t="s">
        <v>469</v>
      </c>
      <c r="N66" s="90">
        <v>0</v>
      </c>
      <c r="O66" s="102">
        <v>0</v>
      </c>
    </row>
    <row r="67" spans="1:15" ht="37.5" thickTop="1" thickBot="1" x14ac:dyDescent="0.3">
      <c r="A67" s="90">
        <v>66</v>
      </c>
      <c r="B67" s="103" t="s">
        <v>35</v>
      </c>
      <c r="C67" s="92" t="s">
        <v>756</v>
      </c>
      <c r="D67" s="108" t="s">
        <v>1491</v>
      </c>
      <c r="E67" s="93" t="s">
        <v>807</v>
      </c>
      <c r="F67" s="92" t="s">
        <v>557</v>
      </c>
      <c r="G67" s="90">
        <v>499.8</v>
      </c>
      <c r="H67" s="92" t="s">
        <v>795</v>
      </c>
      <c r="I67" s="93" t="s">
        <v>1489</v>
      </c>
      <c r="J67" s="91" t="s">
        <v>1492</v>
      </c>
      <c r="K67" s="103" t="s">
        <v>773</v>
      </c>
      <c r="L67" s="91" t="s">
        <v>772</v>
      </c>
      <c r="M67" s="92" t="s">
        <v>469</v>
      </c>
      <c r="N67" s="90">
        <v>0</v>
      </c>
      <c r="O67" s="102">
        <v>0</v>
      </c>
    </row>
    <row r="68" spans="1:15" ht="13.5" thickTop="1" thickBot="1" x14ac:dyDescent="0.3">
      <c r="A68" s="106"/>
      <c r="B68" s="106"/>
      <c r="C68" s="90"/>
      <c r="D68" s="108"/>
      <c r="E68" s="93"/>
      <c r="F68" s="90"/>
      <c r="G68" s="90"/>
      <c r="H68" s="90"/>
      <c r="I68" s="93"/>
      <c r="J68" s="91"/>
      <c r="K68" s="106"/>
      <c r="L68" s="106"/>
      <c r="M68" s="106"/>
      <c r="N68" s="90"/>
      <c r="O68" s="102"/>
    </row>
    <row r="69" spans="1:15" ht="13.5" thickTop="1" thickBot="1" x14ac:dyDescent="0.3">
      <c r="A69" s="106"/>
      <c r="B69" s="106"/>
      <c r="C69" s="90"/>
      <c r="D69" s="108"/>
      <c r="E69" s="93"/>
      <c r="F69" s="90"/>
      <c r="G69" s="90"/>
      <c r="H69" s="90"/>
      <c r="I69" s="93"/>
      <c r="J69" s="91"/>
      <c r="K69" s="106"/>
      <c r="L69" s="106"/>
      <c r="M69" s="106"/>
      <c r="N69" s="90"/>
      <c r="O69" s="102"/>
    </row>
    <row r="70" spans="1:15" ht="13.5" thickTop="1" thickBot="1" x14ac:dyDescent="0.3">
      <c r="A70" s="106"/>
      <c r="B70" s="106"/>
      <c r="C70" s="90"/>
      <c r="D70" s="108"/>
      <c r="E70" s="93"/>
      <c r="F70" s="90"/>
      <c r="G70" s="90"/>
      <c r="H70" s="90"/>
      <c r="I70" s="93"/>
      <c r="J70" s="91"/>
      <c r="K70" s="106"/>
      <c r="L70" s="106"/>
      <c r="M70" s="106"/>
      <c r="N70" s="90"/>
      <c r="O70" s="102"/>
    </row>
    <row r="71" spans="1:15" ht="13.5" thickTop="1" thickBot="1" x14ac:dyDescent="0.3">
      <c r="A71" s="106"/>
      <c r="B71" s="106"/>
      <c r="C71" s="90"/>
      <c r="D71" s="108"/>
      <c r="E71" s="93"/>
      <c r="F71" s="90"/>
      <c r="G71" s="90"/>
      <c r="H71" s="90"/>
      <c r="I71" s="93"/>
      <c r="J71" s="91"/>
      <c r="K71" s="106"/>
      <c r="L71" s="106"/>
      <c r="M71" s="106"/>
      <c r="N71" s="90"/>
      <c r="O71" s="102"/>
    </row>
    <row r="72" spans="1:15" ht="13.5" thickTop="1" thickBot="1" x14ac:dyDescent="0.3">
      <c r="A72" s="106"/>
      <c r="B72" s="106"/>
      <c r="C72" s="90"/>
      <c r="D72" s="108"/>
      <c r="E72" s="93"/>
      <c r="F72" s="90"/>
      <c r="G72" s="90"/>
      <c r="H72" s="90"/>
      <c r="I72" s="93"/>
      <c r="J72" s="91"/>
      <c r="K72" s="106"/>
      <c r="L72" s="106"/>
      <c r="M72" s="106"/>
      <c r="N72" s="90"/>
      <c r="O72" s="102"/>
    </row>
    <row r="73" spans="1:15" ht="13.5" thickTop="1" thickBot="1" x14ac:dyDescent="0.3">
      <c r="A73" s="106"/>
      <c r="B73" s="106"/>
      <c r="C73" s="90"/>
      <c r="D73" s="108"/>
      <c r="E73" s="93"/>
      <c r="F73" s="90"/>
      <c r="G73" s="90"/>
      <c r="H73" s="90"/>
      <c r="I73" s="93"/>
      <c r="J73" s="91"/>
      <c r="K73" s="106"/>
      <c r="L73" s="106"/>
      <c r="M73" s="106"/>
      <c r="N73" s="90"/>
      <c r="O73" s="102"/>
    </row>
    <row r="74" spans="1:15" ht="13.5" thickTop="1" thickBot="1" x14ac:dyDescent="0.3">
      <c r="A74" s="106"/>
      <c r="B74" s="106"/>
      <c r="C74" s="90"/>
      <c r="D74" s="108"/>
      <c r="E74" s="93"/>
      <c r="F74" s="90"/>
      <c r="G74" s="90"/>
      <c r="H74" s="90"/>
      <c r="I74" s="93"/>
      <c r="J74" s="91"/>
      <c r="K74" s="106"/>
      <c r="L74" s="106"/>
      <c r="M74" s="106"/>
      <c r="N74" s="90"/>
      <c r="O74" s="102"/>
    </row>
    <row r="75" spans="1:15" ht="13.5" thickTop="1" thickBot="1" x14ac:dyDescent="0.3">
      <c r="A75" s="106"/>
      <c r="B75" s="106"/>
      <c r="C75" s="90"/>
      <c r="D75" s="108"/>
      <c r="E75" s="93"/>
      <c r="F75" s="90"/>
      <c r="G75" s="90"/>
      <c r="H75" s="90"/>
      <c r="I75" s="93"/>
      <c r="J75" s="91"/>
      <c r="K75" s="106"/>
      <c r="L75" s="106"/>
      <c r="M75" s="106"/>
      <c r="N75" s="90"/>
      <c r="O75" s="102"/>
    </row>
    <row r="76" spans="1:15" ht="13.5" thickTop="1" thickBot="1" x14ac:dyDescent="0.3">
      <c r="A76" s="106"/>
      <c r="B76" s="106"/>
      <c r="C76" s="90"/>
      <c r="D76" s="108"/>
      <c r="E76" s="93"/>
      <c r="F76" s="90"/>
      <c r="G76" s="90"/>
      <c r="H76" s="90"/>
      <c r="I76" s="93"/>
      <c r="J76" s="91"/>
      <c r="K76" s="106"/>
      <c r="L76" s="106"/>
      <c r="M76" s="106"/>
      <c r="N76" s="90"/>
      <c r="O76" s="102"/>
    </row>
    <row r="77" spans="1:15" ht="13.5" thickTop="1" thickBot="1" x14ac:dyDescent="0.3">
      <c r="A77" s="106"/>
      <c r="B77" s="106"/>
      <c r="C77" s="90"/>
      <c r="D77" s="108"/>
      <c r="E77" s="93"/>
      <c r="F77" s="90"/>
      <c r="G77" s="90"/>
      <c r="H77" s="90"/>
      <c r="I77" s="93"/>
      <c r="J77" s="91"/>
      <c r="K77" s="106"/>
      <c r="L77" s="106"/>
      <c r="M77" s="106"/>
      <c r="N77" s="90"/>
      <c r="O77" s="102"/>
    </row>
    <row r="78" spans="1:15" ht="13.5" thickTop="1" thickBot="1" x14ac:dyDescent="0.3">
      <c r="A78" s="106"/>
      <c r="B78" s="106"/>
      <c r="C78" s="90"/>
      <c r="D78" s="108"/>
      <c r="E78" s="93"/>
      <c r="F78" s="90"/>
      <c r="G78" s="90"/>
      <c r="H78" s="90"/>
      <c r="I78" s="93"/>
      <c r="J78" s="91"/>
      <c r="K78" s="106"/>
      <c r="L78" s="106"/>
      <c r="M78" s="106"/>
      <c r="N78" s="90"/>
      <c r="O78" s="102"/>
    </row>
    <row r="79" spans="1:15" ht="13.5" thickTop="1" thickBot="1" x14ac:dyDescent="0.3">
      <c r="A79" s="106"/>
      <c r="B79" s="106"/>
      <c r="C79" s="90"/>
      <c r="D79" s="108"/>
      <c r="E79" s="93"/>
      <c r="F79" s="90"/>
      <c r="G79" s="90"/>
      <c r="H79" s="90"/>
      <c r="I79" s="93"/>
      <c r="J79" s="91"/>
      <c r="K79" s="106"/>
      <c r="L79" s="106"/>
      <c r="M79" s="106"/>
      <c r="N79" s="90"/>
      <c r="O79" s="102"/>
    </row>
    <row r="80" spans="1:15" ht="13.5" thickTop="1" thickBot="1" x14ac:dyDescent="0.3">
      <c r="A80" s="106"/>
      <c r="B80" s="106"/>
      <c r="C80" s="90"/>
      <c r="D80" s="108"/>
      <c r="E80" s="93"/>
      <c r="F80" s="90"/>
      <c r="G80" s="90"/>
      <c r="H80" s="90"/>
      <c r="I80" s="93"/>
      <c r="J80" s="91"/>
      <c r="K80" s="106"/>
      <c r="L80" s="106"/>
      <c r="M80" s="106"/>
      <c r="N80" s="90"/>
      <c r="O80" s="102"/>
    </row>
    <row r="81" spans="1:15" ht="13.5" thickTop="1" thickBot="1" x14ac:dyDescent="0.3">
      <c r="A81" s="106"/>
      <c r="B81" s="106"/>
      <c r="C81" s="90"/>
      <c r="D81" s="108"/>
      <c r="E81" s="93"/>
      <c r="F81" s="90"/>
      <c r="G81" s="90"/>
      <c r="H81" s="90"/>
      <c r="I81" s="93"/>
      <c r="J81" s="91"/>
      <c r="K81" s="106"/>
      <c r="L81" s="106"/>
      <c r="M81" s="106"/>
      <c r="N81" s="90"/>
      <c r="O81" s="102"/>
    </row>
    <row r="82" spans="1:15" ht="13.5" thickTop="1" thickBot="1" x14ac:dyDescent="0.3">
      <c r="A82" s="106"/>
      <c r="B82" s="106"/>
      <c r="C82" s="90"/>
      <c r="D82" s="108"/>
      <c r="E82" s="93"/>
      <c r="F82" s="90"/>
      <c r="G82" s="90"/>
      <c r="H82" s="90"/>
      <c r="I82" s="93"/>
      <c r="J82" s="91"/>
      <c r="K82" s="106"/>
      <c r="L82" s="106"/>
      <c r="M82" s="106"/>
      <c r="N82" s="90"/>
      <c r="O82" s="102"/>
    </row>
    <row r="83" spans="1:15" ht="13.5" thickTop="1" thickBot="1" x14ac:dyDescent="0.3">
      <c r="A83" s="106"/>
      <c r="B83" s="106"/>
      <c r="C83" s="90"/>
      <c r="D83" s="108"/>
      <c r="E83" s="93"/>
      <c r="F83" s="90"/>
      <c r="G83" s="90"/>
      <c r="H83" s="90"/>
      <c r="I83" s="93"/>
      <c r="J83" s="91"/>
      <c r="K83" s="106"/>
      <c r="L83" s="106"/>
      <c r="M83" s="106"/>
      <c r="N83" s="90"/>
      <c r="O83" s="102"/>
    </row>
    <row r="84" spans="1:15" ht="13.5" thickTop="1" thickBot="1" x14ac:dyDescent="0.3">
      <c r="A84" s="106"/>
      <c r="B84" s="106"/>
      <c r="C84" s="90"/>
      <c r="D84" s="108"/>
      <c r="E84" s="93"/>
      <c r="F84" s="90"/>
      <c r="G84" s="90"/>
      <c r="H84" s="90"/>
      <c r="I84" s="93"/>
      <c r="J84" s="91"/>
      <c r="K84" s="106"/>
      <c r="L84" s="106"/>
      <c r="M84" s="106"/>
      <c r="N84" s="90"/>
    </row>
    <row r="85" spans="1:15" ht="12.75" thickTop="1" x14ac:dyDescent="0.25"/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CMR  </vt:lpstr>
      <vt:lpstr>SPA   ელექტრონული  ტენდერები </vt:lpstr>
      <vt:lpstr>CON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2019-07-08T16:55:19Z</dcterms:modified>
</cp:coreProperties>
</file>